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G:\Il mio Drive\Dati_Enrico\Lavoro\ISIMPLY\TRASPARENZA\Collegio Geometri Cuneo\PIANO 2026-2028\"/>
    </mc:Choice>
  </mc:AlternateContent>
  <xr:revisionPtr revIDLastSave="0" documentId="13_ncr:1_{45C7B672-D447-4537-8AFD-305A471F5C40}" xr6:coauthVersionLast="47" xr6:coauthVersionMax="47" xr10:uidLastSave="{00000000-0000-0000-0000-000000000000}"/>
  <bookViews>
    <workbookView xWindow="-110" yWindow="-110" windowWidth="25180" windowHeight="16860" activeTab="2" xr2:uid="{00000000-000D-0000-FFFF-FFFF00000000}"/>
  </bookViews>
  <sheets>
    <sheet name="Sezione_generale" sheetId="2" r:id="rId1"/>
    <sheet name="Sezione_generale_old" sheetId="3" state="hidden" r:id="rId2"/>
    <sheet name="Misure_generali_PTPCT" sheetId="1" r:id="rId3"/>
    <sheet name="Calcolo Rischi" sheetId="4" r:id="rId4"/>
    <sheet name="A) Personale" sheetId="5" r:id="rId5"/>
    <sheet name="B) Acquisti" sheetId="6" r:id="rId6"/>
    <sheet name="C) Albo" sheetId="7" r:id="rId7"/>
    <sheet name="D) Contributi" sheetId="8" r:id="rId8"/>
    <sheet name="E) Formazione" sheetId="9" r:id="rId9"/>
    <sheet name="F) Incarichi" sheetId="10" r:id="rId10"/>
    <sheet name="competenze" sheetId="11" state="hidden" r:id="rId11"/>
    <sheet name="Parametri" sheetId="12" state="hidden" r:id="rId12"/>
  </sheets>
  <externalReferences>
    <externalReference r:id="rId13"/>
    <externalReference r:id="rId14"/>
    <externalReference r:id="rId15"/>
  </externalReferences>
  <definedNames>
    <definedName name="Altissimo">Parametri!$B$27:$C$29</definedName>
    <definedName name="Alto">Parametri!$B$30:$C$30</definedName>
    <definedName name="_xlnm.Print_Area" localSheetId="10">competenze!$B$1:$D$31</definedName>
    <definedName name="_xlnm.Print_Area" localSheetId="8">'E) Formazione'!$A$1:$M$6</definedName>
    <definedName name="attivita">[1]Parametri!$D$11:$D$13</definedName>
    <definedName name="attività">[1]Parametri!$B$11:$B$12</definedName>
    <definedName name="Direzione">!#REF!</definedName>
    <definedName name="impatto">[1]Parametri!$D$18:$D$19</definedName>
    <definedName name="Medio">Parametri!$B$31:$C$31</definedName>
    <definedName name="probabilita">[1]Parametri!$B$18:$B$22</definedName>
    <definedName name="Profilo_dirigente" localSheetId="10">[2]Foglio1!$B$2:$B$6</definedName>
    <definedName name="Profilo_dirigente" localSheetId="0">[2]Foglio1!$B$2:$B$6</definedName>
    <definedName name="Profilo_dirigente">!#REF!</definedName>
    <definedName name="responsabilità">[1]Parametri!$B$3:$B$8</definedName>
    <definedName name="risultato">[1]Parametri!$F$18:$F$20</definedName>
    <definedName name="soggetti">Parametri!$B$3:$B$12</definedName>
    <definedName name="Struttura">!#REF!</definedName>
    <definedName name="Tipo_relazione">!#REF!</definedName>
    <definedName name="tipologiaattivita">Parametri!$I$4:$I$10</definedName>
    <definedName name="_xlnm.Print_Titles" localSheetId="8">'E) Formazione'!$1:$2</definedName>
    <definedName name="ufficio">!#REF!</definedName>
    <definedName name="ufficio_di_destinazione">[3]parametri!$A$2:$A$34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9" i="12" l="1"/>
  <c r="F129" i="12" s="1"/>
  <c r="C128" i="12"/>
  <c r="F128" i="12" s="1"/>
  <c r="E127" i="12"/>
  <c r="D127" i="12"/>
  <c r="C127" i="12"/>
  <c r="F127" i="12" s="1"/>
  <c r="C126" i="12"/>
  <c r="F126" i="12" s="1"/>
  <c r="C125" i="12"/>
  <c r="F125" i="12" s="1"/>
  <c r="F124" i="12"/>
  <c r="E124" i="12"/>
  <c r="D124" i="12"/>
  <c r="G124" i="12" s="1"/>
  <c r="C124" i="12"/>
  <c r="F123" i="12"/>
  <c r="C123" i="12"/>
  <c r="E123" i="12" s="1"/>
  <c r="C122" i="12"/>
  <c r="D121" i="12"/>
  <c r="C121" i="12"/>
  <c r="F121" i="12" s="1"/>
  <c r="C120" i="12"/>
  <c r="F120" i="12" s="1"/>
  <c r="F119" i="12"/>
  <c r="E119" i="12"/>
  <c r="D119" i="12"/>
  <c r="G119" i="12" s="1"/>
  <c r="C119" i="12"/>
  <c r="G118" i="12"/>
  <c r="F118" i="12"/>
  <c r="E118" i="12"/>
  <c r="D118" i="12"/>
  <c r="C118" i="12"/>
  <c r="C117" i="12"/>
  <c r="D117" i="12" s="1"/>
  <c r="C116" i="12"/>
  <c r="F116" i="12" s="1"/>
  <c r="C115" i="12"/>
  <c r="F115" i="12" s="1"/>
  <c r="G114" i="12"/>
  <c r="F114" i="12"/>
  <c r="E114" i="12"/>
  <c r="C114" i="12"/>
  <c r="D114" i="12" s="1"/>
  <c r="F113" i="12"/>
  <c r="E113" i="12"/>
  <c r="C113" i="12"/>
  <c r="D113" i="12" s="1"/>
  <c r="G113" i="12" s="1"/>
  <c r="C112" i="12"/>
  <c r="F112" i="12" s="1"/>
  <c r="F111" i="12"/>
  <c r="E111" i="12"/>
  <c r="C111" i="12"/>
  <c r="D111" i="12" s="1"/>
  <c r="G111" i="12" s="1"/>
  <c r="C110" i="12"/>
  <c r="C109" i="12"/>
  <c r="E109" i="12" s="1"/>
  <c r="F108" i="12"/>
  <c r="C108" i="12"/>
  <c r="E108" i="12" s="1"/>
  <c r="F107" i="12"/>
  <c r="E107" i="12"/>
  <c r="D107" i="12"/>
  <c r="C107" i="12"/>
  <c r="F106" i="12"/>
  <c r="E106" i="12"/>
  <c r="D106" i="12"/>
  <c r="G106" i="12" s="1"/>
  <c r="C106" i="12"/>
  <c r="C105" i="12"/>
  <c r="E104" i="12"/>
  <c r="D104" i="12"/>
  <c r="G104" i="12" s="1"/>
  <c r="C104" i="12"/>
  <c r="F104" i="12" s="1"/>
  <c r="C103" i="12"/>
  <c r="F103" i="12" s="1"/>
  <c r="C102" i="12"/>
  <c r="D102" i="12" s="1"/>
  <c r="F101" i="12"/>
  <c r="E101" i="12"/>
  <c r="C101" i="12"/>
  <c r="D101" i="12" s="1"/>
  <c r="G101" i="12" s="1"/>
  <c r="E100" i="12"/>
  <c r="C100" i="12"/>
  <c r="F100" i="12" s="1"/>
  <c r="C99" i="12"/>
  <c r="D99" i="12" s="1"/>
  <c r="C98" i="12"/>
  <c r="C97" i="12"/>
  <c r="E97" i="12" s="1"/>
  <c r="F96" i="12"/>
  <c r="C96" i="12"/>
  <c r="E96" i="12" s="1"/>
  <c r="F95" i="12"/>
  <c r="E95" i="12"/>
  <c r="D95" i="12"/>
  <c r="G95" i="12" s="1"/>
  <c r="C95" i="12"/>
  <c r="F83" i="12"/>
  <c r="E83" i="12"/>
  <c r="D83" i="12"/>
  <c r="G83" i="12" s="1"/>
  <c r="C83" i="12"/>
  <c r="D82" i="12"/>
  <c r="C82" i="12"/>
  <c r="C81" i="12"/>
  <c r="F81" i="12" s="1"/>
  <c r="C80" i="12"/>
  <c r="C79" i="12"/>
  <c r="D79" i="12" s="1"/>
  <c r="G78" i="12"/>
  <c r="F78" i="12"/>
  <c r="E78" i="12"/>
  <c r="C78" i="12"/>
  <c r="D78" i="12" s="1"/>
  <c r="C77" i="12"/>
  <c r="E77" i="12" s="1"/>
  <c r="C72" i="12"/>
  <c r="D72" i="12" s="1"/>
  <c r="D71" i="12"/>
  <c r="C71" i="12"/>
  <c r="C70" i="12"/>
  <c r="E70" i="12" s="1"/>
  <c r="F69" i="12"/>
  <c r="C69" i="12"/>
  <c r="E69" i="12" s="1"/>
  <c r="F68" i="12"/>
  <c r="E68" i="12"/>
  <c r="D68" i="12"/>
  <c r="G68" i="12" s="1"/>
  <c r="C68" i="12"/>
  <c r="F59" i="12"/>
  <c r="E59" i="12"/>
  <c r="D59" i="12"/>
  <c r="G59" i="12" s="1"/>
  <c r="C59" i="12"/>
  <c r="C58" i="12"/>
  <c r="F58" i="12" s="1"/>
  <c r="E57" i="12"/>
  <c r="D57" i="12"/>
  <c r="G57" i="12" s="1"/>
  <c r="C57" i="12"/>
  <c r="F57" i="12" s="1"/>
  <c r="C56" i="12"/>
  <c r="L90" i="4"/>
  <c r="M90" i="4" s="1"/>
  <c r="K90" i="4"/>
  <c r="L87" i="4"/>
  <c r="C88" i="4" s="1"/>
  <c r="D88" i="4" s="1"/>
  <c r="H4" i="10" s="1"/>
  <c r="K87" i="4"/>
  <c r="K83" i="4"/>
  <c r="L83" i="4" s="1"/>
  <c r="M83" i="4" s="1"/>
  <c r="C81" i="4"/>
  <c r="D81" i="4" s="1"/>
  <c r="H6" i="9" s="1"/>
  <c r="M80" i="4"/>
  <c r="K80" i="4"/>
  <c r="L80" i="4" s="1"/>
  <c r="K77" i="4"/>
  <c r="L77" i="4" s="1"/>
  <c r="M77" i="4" s="1"/>
  <c r="K74" i="4"/>
  <c r="L74" i="4" s="1"/>
  <c r="L71" i="4"/>
  <c r="M71" i="4" s="1"/>
  <c r="K71" i="4"/>
  <c r="C69" i="4"/>
  <c r="D69" i="4" s="1"/>
  <c r="H4" i="9" s="1"/>
  <c r="M68" i="4"/>
  <c r="L68" i="4"/>
  <c r="K68" i="4"/>
  <c r="K64" i="4"/>
  <c r="L64" i="4" s="1"/>
  <c r="M64" i="4" s="1"/>
  <c r="K61" i="4"/>
  <c r="L61" i="4" s="1"/>
  <c r="C62" i="4" s="1"/>
  <c r="D62" i="4" s="1"/>
  <c r="K57" i="4"/>
  <c r="L57" i="4" s="1"/>
  <c r="M57" i="4" s="1"/>
  <c r="K54" i="4"/>
  <c r="L54" i="4" s="1"/>
  <c r="L50" i="4"/>
  <c r="M50" i="4" s="1"/>
  <c r="K50" i="4"/>
  <c r="L47" i="4"/>
  <c r="C48" i="4" s="1"/>
  <c r="D48" i="4" s="1"/>
  <c r="H8" i="6" s="1"/>
  <c r="K47" i="4"/>
  <c r="K44" i="4"/>
  <c r="L44" i="4" s="1"/>
  <c r="M44" i="4" s="1"/>
  <c r="C42" i="4"/>
  <c r="D42" i="4" s="1"/>
  <c r="H7" i="6" s="1"/>
  <c r="M41" i="4"/>
  <c r="K41" i="4"/>
  <c r="L41" i="4" s="1"/>
  <c r="K38" i="4"/>
  <c r="L38" i="4" s="1"/>
  <c r="M38" i="4" s="1"/>
  <c r="K35" i="4"/>
  <c r="L35" i="4" s="1"/>
  <c r="L32" i="4"/>
  <c r="M32" i="4" s="1"/>
  <c r="K32" i="4"/>
  <c r="C30" i="4"/>
  <c r="D30" i="4" s="1"/>
  <c r="H5" i="6" s="1"/>
  <c r="M29" i="4"/>
  <c r="L29" i="4"/>
  <c r="K29" i="4"/>
  <c r="K26" i="4"/>
  <c r="L26" i="4" s="1"/>
  <c r="M26" i="4" s="1"/>
  <c r="K23" i="4"/>
  <c r="L23" i="4" s="1"/>
  <c r="M23" i="4" s="1"/>
  <c r="K19" i="4"/>
  <c r="L19" i="4" s="1"/>
  <c r="M19" i="4" s="1"/>
  <c r="K16" i="4"/>
  <c r="L16" i="4" s="1"/>
  <c r="L13" i="4"/>
  <c r="M13" i="4" s="1"/>
  <c r="K13" i="4"/>
  <c r="L10" i="4"/>
  <c r="C11" i="4" s="1"/>
  <c r="D11" i="4" s="1"/>
  <c r="H5" i="5" s="1"/>
  <c r="K10" i="4"/>
  <c r="K7" i="4"/>
  <c r="L7" i="4" s="1"/>
  <c r="M7" i="4" s="1"/>
  <c r="C5" i="4"/>
  <c r="D5" i="4" s="1"/>
  <c r="H4" i="5" s="1"/>
  <c r="M4" i="4"/>
  <c r="K4" i="4"/>
  <c r="L4" i="4" s="1"/>
  <c r="C5" i="3"/>
  <c r="C3" i="3"/>
  <c r="C75" i="4" l="1"/>
  <c r="D75" i="4" s="1"/>
  <c r="H5" i="9" s="1"/>
  <c r="M74" i="4"/>
  <c r="C36" i="4"/>
  <c r="D36" i="4" s="1"/>
  <c r="H6" i="6" s="1"/>
  <c r="M35" i="4"/>
  <c r="C55" i="4"/>
  <c r="D55" i="4" s="1"/>
  <c r="H4" i="7" s="1"/>
  <c r="M54" i="4"/>
  <c r="G72" i="12"/>
  <c r="C17" i="4"/>
  <c r="D17" i="4" s="1"/>
  <c r="H6" i="5" s="1"/>
  <c r="M16" i="4"/>
  <c r="D97" i="12"/>
  <c r="G97" i="12" s="1"/>
  <c r="E72" i="12"/>
  <c r="F79" i="12"/>
  <c r="F105" i="12"/>
  <c r="E105" i="12"/>
  <c r="F72" i="12"/>
  <c r="D105" i="12"/>
  <c r="G105" i="12" s="1"/>
  <c r="D116" i="12"/>
  <c r="G116" i="12" s="1"/>
  <c r="E102" i="12"/>
  <c r="G102" i="12" s="1"/>
  <c r="D109" i="12"/>
  <c r="C24" i="4"/>
  <c r="D24" i="4" s="1"/>
  <c r="H4" i="6" s="1"/>
  <c r="F97" i="12"/>
  <c r="F102" i="12"/>
  <c r="F109" i="12"/>
  <c r="D70" i="12"/>
  <c r="G70" i="12" s="1"/>
  <c r="F77" i="12"/>
  <c r="D81" i="12"/>
  <c r="G81" i="12" s="1"/>
  <c r="E99" i="12"/>
  <c r="G99" i="12" s="1"/>
  <c r="G127" i="12"/>
  <c r="F56" i="12"/>
  <c r="E56" i="12"/>
  <c r="D56" i="12"/>
  <c r="F70" i="12"/>
  <c r="E81" i="12"/>
  <c r="F99" i="12"/>
  <c r="F110" i="12"/>
  <c r="E110" i="12"/>
  <c r="D110" i="12"/>
  <c r="G110" i="12" s="1"/>
  <c r="E79" i="12"/>
  <c r="G79" i="12" s="1"/>
  <c r="D112" i="12"/>
  <c r="D58" i="12"/>
  <c r="E112" i="12"/>
  <c r="E58" i="12"/>
  <c r="F80" i="12"/>
  <c r="E80" i="12"/>
  <c r="D80" i="12"/>
  <c r="F98" i="12"/>
  <c r="E98" i="12"/>
  <c r="D98" i="12"/>
  <c r="G98" i="12" s="1"/>
  <c r="E116" i="12"/>
  <c r="M10" i="4"/>
  <c r="M47" i="4"/>
  <c r="M61" i="4"/>
  <c r="M87" i="4"/>
  <c r="D77" i="12"/>
  <c r="G77" i="12" s="1"/>
  <c r="F117" i="12"/>
  <c r="E117" i="12"/>
  <c r="G117" i="12" s="1"/>
  <c r="F122" i="12"/>
  <c r="E122" i="12"/>
  <c r="D122" i="12"/>
  <c r="G122" i="12" s="1"/>
  <c r="F71" i="12"/>
  <c r="E71" i="12"/>
  <c r="G71" i="12" s="1"/>
  <c r="F82" i="12"/>
  <c r="E82" i="12"/>
  <c r="G82" i="12" s="1"/>
  <c r="D100" i="12"/>
  <c r="G100" i="12" s="1"/>
  <c r="G107" i="12"/>
  <c r="D103" i="12"/>
  <c r="G103" i="12" s="1"/>
  <c r="D115" i="12"/>
  <c r="D69" i="12"/>
  <c r="G69" i="12" s="1"/>
  <c r="D96" i="12"/>
  <c r="G96" i="12" s="1"/>
  <c r="E103" i="12"/>
  <c r="D108" i="12"/>
  <c r="G108" i="12" s="1"/>
  <c r="E115" i="12"/>
  <c r="D120" i="12"/>
  <c r="E120" i="12"/>
  <c r="D125" i="12"/>
  <c r="E125" i="12"/>
  <c r="D123" i="12"/>
  <c r="G123" i="12" s="1"/>
  <c r="D128" i="12"/>
  <c r="G128" i="12" s="1"/>
  <c r="E128" i="12"/>
  <c r="E121" i="12"/>
  <c r="G121" i="12" s="1"/>
  <c r="D126" i="12"/>
  <c r="E126" i="12"/>
  <c r="D129" i="12"/>
  <c r="E129" i="12"/>
  <c r="G125" i="12" l="1"/>
  <c r="G120" i="12"/>
  <c r="G80" i="12"/>
  <c r="G129" i="12"/>
  <c r="G126" i="12"/>
  <c r="G58" i="12"/>
  <c r="G112" i="12"/>
  <c r="G115" i="12"/>
  <c r="G56" i="12"/>
  <c r="G109" i="12"/>
</calcChain>
</file>

<file path=xl/sharedStrings.xml><?xml version="1.0" encoding="utf-8"?>
<sst xmlns="http://schemas.openxmlformats.org/spreadsheetml/2006/main" count="718" uniqueCount="357">
  <si>
    <t>Misura generale</t>
  </si>
  <si>
    <t>Contenuto essenziale (coerente con il PTPCT)</t>
  </si>
  <si>
    <t>Responsabile/i</t>
  </si>
  <si>
    <t>Tempistica / frequenza</t>
  </si>
  <si>
    <t>Evidenze / indicatori</t>
  </si>
  <si>
    <t>Codice di comportamento e clausole di integrità</t>
  </si>
  <si>
    <t>diffusione del codice; richiamo negli incarichi/contratti; gestione violazioni</t>
  </si>
  <si>
    <t>Consiglio; Presidente; RPCT; ufficio</t>
  </si>
  <si>
    <t>adozione/aggiornamento quando necessario; verifica annuale</t>
  </si>
  <si>
    <t>codice pubblicato; clausole inserite; eventuali contestazioni tracciate</t>
  </si>
  <si>
    <t>Conflitto di interessi e astensione</t>
  </si>
  <si>
    <t>dichiarazioni e obbligo di astensione; verbalizzazione; tracciabilità delle decisioni</t>
  </si>
  <si>
    <t>Consiglio; Presidente; Segretario; RPCT</t>
  </si>
  <si>
    <t>continuativa; verifiche in occasione di decisioni e affidamenti</t>
  </si>
  <si>
    <t>dichiarazioni/verbali; evidenza di astensioni</t>
  </si>
  <si>
    <t>Trasparenza e accesso civico</t>
  </si>
  <si>
    <t>flussi per pubblicazioni; registro accessi; controlli RPCT; minimizzazione dati</t>
  </si>
  <si>
    <t>RPCT; ufficio; soggetti detentori dei dati</t>
  </si>
  <si>
    <t>secondo scadenze obblighi; monitoraggio almeno annuale</t>
  </si>
  <si>
    <t>check pubblicazioni; registro accessi aggiornato; solleciti RPCT</t>
  </si>
  <si>
    <t>Whistleblowing</t>
  </si>
  <si>
    <t>canale dedicato tramite piattaforma WhistleblowingPA; istruttoria tracciabile; tutela riservatezza e divieto ritorsione</t>
  </si>
  <si>
    <t>RPCT; Consiglio per indirizzo</t>
  </si>
  <si>
    <t>canale sempre attivo; report annuale (dati aggregati)</t>
  </si>
  <si>
    <t>link/canale pubblicato; registro interno segnalazioni; tempi gestione</t>
  </si>
  <si>
    <t>Formazione e sensibilizzazione</t>
  </si>
  <si>
    <t>iniziative formative e autoformazione su anticorruzione/trasparenza; aggiornamenti mirati</t>
  </si>
  <si>
    <t>RPCT; Presidente; Consiglio</t>
  </si>
  <si>
    <t>almeno annuale o su novità rilevanti</t>
  </si>
  <si>
    <t>attestati/materiali; registro partecipazioni</t>
  </si>
  <si>
    <t>Comunicazione del PTPCT e canale osservazioni</t>
  </si>
  <si>
    <t>pubblicazione tempestiva del PTPCT; diffusione interna; canale per osservazioni successive alla pubblicazione e istruttoria RPCT</t>
  </si>
  <si>
    <t>RPCT; ufficio; Consiglio</t>
  </si>
  <si>
    <t>pubblicazione entro termine; raccolta osservazioni continuativa con riesame annuale</t>
  </si>
  <si>
    <t>avviso/canale attivo; evidenza istruttoria e recepimenti</t>
  </si>
  <si>
    <t>AREE DI RISCHIO</t>
  </si>
  <si>
    <t>Rif. aree di rischio individuate nell’allegato metodologico al Piano nazionale anticorruzione (PNA e atti di indirizzo ANAC vigenti</t>
  </si>
  <si>
    <t>Rif. Norma</t>
  </si>
  <si>
    <t>PROCESSI</t>
  </si>
  <si>
    <t>A</t>
  </si>
  <si>
    <t>Concorsi e prove selettive per l’assunzione del personale e progressioni di carriera di cui all’articolo 24 del citato decreto legislativo n. 150 del 2009.</t>
  </si>
  <si>
    <t xml:space="preserve">Acquisizione e gestione del personale (ex acquisizione e alla progressione del personale) </t>
  </si>
  <si>
    <t>lettera b, comma 16 art. 1 della Legge 190/2012</t>
  </si>
  <si>
    <t>Svolgimento di concorsi pubblici</t>
  </si>
  <si>
    <t>Progressioni di carriera</t>
  </si>
  <si>
    <t>Conferimento di incarichi di collaborazione</t>
  </si>
  <si>
    <t>B</t>
  </si>
  <si>
    <t>Scelta del contraente per l’affidamento di lavori, forniture e servizi, anche con riferimento alla modalità di selezione prescelta ai sensi del codice dei contratti pubblici relativi a lavori, servizi e forniture, di cui al D.Lgs. 36/2023</t>
  </si>
  <si>
    <t xml:space="preserve">Contratti Pubblici (ex affidamento di lavori, servizi e forniture) </t>
  </si>
  <si>
    <t>Programmazione</t>
  </si>
  <si>
    <t>Progettazione della selezione</t>
  </si>
  <si>
    <t>Selezione del contraente</t>
  </si>
  <si>
    <t>Verifica, aggiudicazione e stipula del contratto</t>
  </si>
  <si>
    <t>Esecuzione del contratto</t>
  </si>
  <si>
    <t>C</t>
  </si>
  <si>
    <t>Autorizzazione o concessione</t>
  </si>
  <si>
    <t>Provvedimenti ampliativi della sfera giuridica dei destinatari privi di effetto economico diretto ed immediato per il destinatario</t>
  </si>
  <si>
    <t>lettera a, comma 16 art. 1 della Legge 190/2012</t>
  </si>
  <si>
    <t>Tenuta dell’albo, rilascio di certificazioni e attestazioni</t>
  </si>
  <si>
    <t>D</t>
  </si>
  <si>
    <t>Concessione ed erogazione di sovvenzioni, contributi, sussidi, ausili finanziari, nonché attribuzione di vantaggi economici di qualunque genere a persone ed enti pubblici e privati</t>
  </si>
  <si>
    <t>Provvedimenti ampliativi della sfera giuridica dei destinatari con effetto economico diretto ed immediato per il destinatario.</t>
  </si>
  <si>
    <t>lettera c, comma 16 art. 1 della Legge 190/2012</t>
  </si>
  <si>
    <t>Erogazione contributi economici di qualunque genere a persone ed enti pubblici e privati compresa la fondazione/associazione del Collegio</t>
  </si>
  <si>
    <t>E</t>
  </si>
  <si>
    <t>Formazione professionale continua</t>
  </si>
  <si>
    <t xml:space="preserve">Formazione professionale continua </t>
  </si>
  <si>
    <t>Aree di rischio specifiche – Parte Speciale II - Ordini Professionali del PNA 2016</t>
  </si>
  <si>
    <t>Esame e valutazione delle offerte formative e attribuzione dei crediti formativi professionali (CFP) agli iscritti;</t>
  </si>
  <si>
    <t>Vigilanza sugli “enti terzi” autorizzati all’erogazione della formazione ai sensi dell’art. 7, co. 2, d.p.r. 137 del 2012, svolta in proprio dagli ordini e collegi territoriali</t>
  </si>
  <si>
    <t>Organizzazione e svolgimento di eventi formativi da parte del Collegio</t>
  </si>
  <si>
    <t>F</t>
  </si>
  <si>
    <t>Indicazione di professionisti per l’affidamento di incarichi specifici</t>
  </si>
  <si>
    <t>Tutti i casi in cui il collegio è interpellato per la nomina, a vario titolo, di professionisti ai quali conferire incarichi</t>
  </si>
  <si>
    <t>Sezione I: INFORMAZIONI DI CARATTERE GENERALE</t>
  </si>
  <si>
    <t>Denominazione Ufficio (Selezione da menù a tendina)</t>
  </si>
  <si>
    <t>Nominativo Dirigente (Si alimenta automaticamente all'immissione della denominazione Ufficio)</t>
  </si>
  <si>
    <t>Profilo dirigente</t>
  </si>
  <si>
    <t>Descrizione delle funzioni svolte dall'ufficio  (Si alimenta automaticamente all'immissione della denominazione Ufficio)</t>
  </si>
  <si>
    <t>CALCOLO DEL RISCHIO</t>
  </si>
  <si>
    <t>Valori probabilità:</t>
  </si>
  <si>
    <t>BASSA: 1</t>
  </si>
  <si>
    <t>MEDIA: 2</t>
  </si>
  <si>
    <t>ALTA: 3</t>
  </si>
  <si>
    <t>Valori impatto:</t>
  </si>
  <si>
    <t>BASSO: 1</t>
  </si>
  <si>
    <t>MEDIO: 2</t>
  </si>
  <si>
    <t>ALTO: 3</t>
  </si>
  <si>
    <t>AREA DI RISCHIO</t>
  </si>
  <si>
    <t>GIUDIZIO DI RISCHIOSITA’</t>
  </si>
  <si>
    <t>indicatori della probabilità</t>
  </si>
  <si>
    <t>A)
Acquisizione e gestione del personale</t>
  </si>
  <si>
    <t>RILEVANZA ESTERNA</t>
  </si>
  <si>
    <t>GRADO DI DISCREZIONALITÀ PROCESSO DEL DECISORE INTERNO ALL’ENTE</t>
  </si>
  <si>
    <t>MANIFESTAZIONE DI EVENTI CORRUTTIVI IN PASSATO NEL PROCESSO/FASE ANALIZZATA</t>
  </si>
  <si>
    <t>OPACITA’ DEL PROCESSO DECISIONALE</t>
  </si>
  <si>
    <t>LIVELLO DI COLLABORAZIONE DEL RESPONSABILE DEL PROCESSO O DELL’ATTIVITA’ NELLA COSTRUZIONE, AGGIORNAMENTO E MONITORAGGIO DEL PIANO</t>
  </si>
  <si>
    <t>GRADO DI ATTUAZIONE DELLE MISURE DI TRATTAMENTO</t>
  </si>
  <si>
    <t>indicatori dell'impatto</t>
  </si>
  <si>
    <t>IMPATTO ECONOMICO</t>
  </si>
  <si>
    <t>IMPATTO ORGANIZZATIVO E/O SULLA CONTINUITA’ DELL’ATTVITA’/SERVIZIO</t>
  </si>
  <si>
    <t xml:space="preserve">IMPATTO REPUTAZIONALE </t>
  </si>
  <si>
    <t>IMPATTO LEGALE</t>
  </si>
  <si>
    <t>Conferimento incarichi di collaborazione</t>
  </si>
  <si>
    <t>B)
Affidamento di lavori, servizi e forniture</t>
  </si>
  <si>
    <t>Valutazione corretta esecuzione (esecuzione)</t>
  </si>
  <si>
    <t>C)
Provvedimenti senza effetto economico
diretto (vedi area rischi specifici)</t>
  </si>
  <si>
    <t>Tenuta dell’albo,
rilascio di certificazioni e attestazioni</t>
  </si>
  <si>
    <t>D)
Provvedimenti con effetto economico diretto ed
immediato</t>
  </si>
  <si>
    <t>E)
Formazione professionale continua</t>
  </si>
  <si>
    <t>F)
Indicazione di professionisti per l’affidamento di incarichi specifici</t>
  </si>
  <si>
    <t>Mappatura PROCESSI-ATTIVITA</t>
  </si>
  <si>
    <t>Identificazione, analisi e valutazione del rischio corruttivo</t>
  </si>
  <si>
    <t>N. PROCESSO</t>
  </si>
  <si>
    <t>DESCRIZIONE PROCESSO</t>
  </si>
  <si>
    <t>DESCRIZIONE ATTIVITA'</t>
  </si>
  <si>
    <t xml:space="preserve">Esecutore Azione 
</t>
  </si>
  <si>
    <t>DESCRIZIONE DEL COMPORTAMENTO A RISCHIO CORRUZIONE
(EVENTO A RISCHIO)</t>
  </si>
  <si>
    <t>CAUSA DELL'EVENTO RISCHIOSO</t>
  </si>
  <si>
    <t>VALUTAZIONE DEL RISCHIO</t>
  </si>
  <si>
    <t>ATTUAZIONE</t>
  </si>
  <si>
    <t>RISULTATO
(IMPATTO x PROBABILITA')</t>
  </si>
  <si>
    <t>MOTIVAZIONE</t>
  </si>
  <si>
    <t xml:space="preserve">MISURE SPECIFICHE </t>
  </si>
  <si>
    <t>Termini di attuazione della
misura</t>
  </si>
  <si>
    <t>previsione e i tempi del monitoraggio sull’attuazione della stessa</t>
  </si>
  <si>
    <t>Soggetto responsabile dell’attuazione</t>
  </si>
  <si>
    <t xml:space="preserve">ACQUISIZIONE E GESTIONE DEL PERSONALE </t>
  </si>
  <si>
    <t>Ricerca personale, Esame candidature, Selezione</t>
  </si>
  <si>
    <t>Consiglio</t>
  </si>
  <si>
    <t xml:space="preserve">Previsioni di requisiti di accesso “personalizzanti” insufficienti meccanismi oggettivi e trasparenti, su possesso dei requisiti attitudinali e professionali richiesti in relazione alla posizione da ricoprire
Abuso nei processi di stabilizzazione finalizzato al reclutamento di candidati
particolari;
Irregolare composizione della commissione di concorso finalizzata al reclutamento di candidati particolari;
Inosservanza delle regole procedurali a garanzia della trasparenza e dell’imparzialità della selezione, quali, a titolo esemplificativo, la cogenza della regola dell'anonimato nel caso di prova scritta e la predeterminazione dei criteri di valutazione delle prove allo scopo di reclutare candidati particolari
</t>
  </si>
  <si>
    <t>Uso improprio o distorto della discrezionalità</t>
  </si>
  <si>
    <t>E' stato considerato l'impatto interno ed esterno e la  probabiità che l'accadimento si verifichi anche in cosiderazione della ridotta dimensione dell'ente</t>
  </si>
  <si>
    <t>Regolamento operativo del Collegio
Pubblicazione in trasparenza bando 
Pubblicazione in trasparenza della composizione della Commissione
Tutela amministrativa e giurisdizionale del partecipante</t>
  </si>
  <si>
    <t xml:space="preserve"> Verifica annuale adempimento</t>
  </si>
  <si>
    <t>Riconoscimento premio</t>
  </si>
  <si>
    <t>Progressioni economiche o di carriera accordate illegittimamente allo scopo di agevolare dipendenti/candidati particolari</t>
  </si>
  <si>
    <t xml:space="preserve">Regolamento operativo del Collegio
Decisione collegiale del Consiglio  supportato da adeguata motivazione
</t>
  </si>
  <si>
    <t>Motivazione generica e tautologica circa la sussistenza dei presupposti di
legge per il conferimento di incarichi professionali allo scopo di agevolare soggetti
particolari</t>
  </si>
  <si>
    <t>Mappatura PROCESSI-ATTIVITA'</t>
  </si>
  <si>
    <t>Appalti pubblici – Acquisizione di servizi e forniture (d.lgs. 36/2023)</t>
  </si>
  <si>
    <t xml:space="preserve">Programmazione
</t>
  </si>
  <si>
    <t>Definizione di un fabbisogno non rispondente ai criteri di efficienza/efficacia/economicità.</t>
  </si>
  <si>
    <t xml:space="preserve">Regolamento operativo del Collegio
Verifica collegiale della valutazione del fabbisogno. </t>
  </si>
  <si>
    <t>Verifica annuale adempimento</t>
  </si>
  <si>
    <t>Progettazione della gara</t>
  </si>
  <si>
    <t>RUP/Consiglio Direttivo</t>
  </si>
  <si>
    <t>Utilizzo improprio di sistemi di affidamento e predisposizione di clausole contrattuali dal contenuto vago o vessatorio per favorire un operatore;
Sovrastimata determinazione del valore del contratto;
Formulazione di criteri di valutazione che possono favorire determinati operatori economici</t>
  </si>
  <si>
    <t xml:space="preserve"> Uso improprio o distorto della discrezionalità</t>
  </si>
  <si>
    <t xml:space="preserve">Regolamento operativo del Collegio
Effettuazione di consultazioni collettive e/o incrociate di più operatori e conservazione dell'esito dell'avvenuta consultazione (verbale o altro)
Applicazione della normativa sui contratti pubblici (D.Lgs. n. 36/2023 e s.m.i.)
Determina a contrarre sulla base dello storico dell'ente e sulla base di una comparazione di mercato;
Verifica collegiale degli atti e documenti di gara e del capitolato. 
</t>
  </si>
  <si>
    <t>Selezione del
contraente</t>
  </si>
  <si>
    <t>Immotivata indicazione di termini ridotti o di proroghe;
Valutazione delle offerte e verifica anomalia offerte;
Mancato rispetto delle disposizioni che regolano la nomina della commissione;
Falsa applicazione dei criteri di aggiudicazione della gara per manipolarne l'esito;
Alterazione/sottrazione documentale;
Falsa applicazione dei criteri di aggiudicazione della gara per manipolarne l'esito.</t>
  </si>
  <si>
    <t>Regolamento operativo del Collegio
Adeguata motivazione della riduzione o proroga dei termini;
Menzione nel verbale di gara di specifiche cautele adottate a tutela dell'integrità e della conservazione della documentazione di gara;
Custodia documentazione cartacea presso la sede;
Rispetto degli obblighi di trasparenza/pubblicità delle nomine dei componenti delle commissioni e degli atti di gara;
Rilascio dichiarazione da parte dei componenti della commissione di gara di assenza di cause di incompatibilità con riferimento ai concorrenti alla gara;
Verifica collegiale dell'integrità della documentazione pervenuta e dei requisiti di partecipazione;
Verbalizzazione delle sedute di gara;
Custodia documentazione cartacea presso Funzionario;
Custodia esito verifica degli atti d'ufficio.</t>
  </si>
  <si>
    <t>Verifica, aggiudicazione e stipula contratto</t>
  </si>
  <si>
    <t>Uso distorto della valutazione dell'offerta tecnica atto a favorire un concorrente;
Immotivato ritardo nella formalizzazione del provvedimento di aggiudicazione e/o stipula del contratto tale da indurre l'aggiudicatario a sciogliersi da ogni vincolo o a recedere dal
contratto.</t>
  </si>
  <si>
    <t>Regolamento operativo del Collegio
Custodia esito verifica degli atti d'ufficio (TIPOLOGIA MISURA: COTROLLO)
Osservanza dei termini previsti nel Codice dei Contratti pubblici (TIPOLOGIA MISURA: REGOLAMENTAZIONE)</t>
  </si>
  <si>
    <t>Esecuzione e rendicontazione del contratto</t>
  </si>
  <si>
    <t>Modifiche sostanziali degli elementi del contratto con introduzione di elementi che se previsti dall'inizio avrebbero consentito un confronto concorrenziale più ampio;
Alterazione o omissione attività di controllo.</t>
  </si>
  <si>
    <t>Regolamento operativo del Collegio
Valutazione collegiale delle modifiche al contratto e relativa verbalizzazione;
Condivisione dell'Attestazione di regolare esecuzione del contratto;
Pubblicazione in trasparenza dell'elenco annuale dei contratti;</t>
  </si>
  <si>
    <t>DESCRIZIONE  ATTIVITA'</t>
  </si>
  <si>
    <t>Esecutore Azione 
(in ogni cella è presente un menù a tendina)</t>
  </si>
  <si>
    <t>Provvedimenti ampliativi della sfera giuridica dei destinatari PRIVI di effetto economico diretto ed immediato per il destinatario</t>
  </si>
  <si>
    <t>Esame e valutazione delle istanze (Iscrizione/cancellazione Albo/Registro Praticanti)
Rilascio dei documenti/autorizzazioni
Rilascio dei documenti/autorizzazioni</t>
  </si>
  <si>
    <t>Dipendente/Consiglio Direttivo</t>
  </si>
  <si>
    <t>Inappropriata valutazione sulla richiesta ovvero omessa o ritardato adempimento in assenza di valida motivazione
Abuso nel rilascio di autorizzazioni in ambiti in cui il pubblico ufficio ha funzioni esclusive o preminenti di controllo al fine di agevolare determinati soggetti</t>
  </si>
  <si>
    <t xml:space="preserve">Regolamento operativo del Collegio
Osservanza dei termini previsti dalla procedura 
Valutazione collegiale delle istanze e relativa verbalizzazione </t>
  </si>
  <si>
    <t>Verifica annuale</t>
  </si>
  <si>
    <t>Provvedimenti ampliativi della sfera giuridica dei destinatari CON effetto economico diretto ed immediato per il destinatario</t>
  </si>
  <si>
    <t>Erogazione contributi alla fondazione/associazione dell'Ordine/Collegio</t>
  </si>
  <si>
    <t>Inappropriata valutazione sulla richiesta presentata/ritardato adempimento</t>
  </si>
  <si>
    <t>Medio</t>
  </si>
  <si>
    <t>Regolamento operativo del Collegio
Regolamento specifico e rispetto dei termini previsti dalla procedura;
Protocollazione e utilizzo modulistica scritta;
Osservanza dei termini previsti dalla procedura;
Valutazione collegiale delle istanze e relativa verbalizzazione e pubblicazione dei dati.</t>
  </si>
  <si>
    <t>esame e valutazione delle offerte formative e attribuzione dei crediti formativi professionali (CFP) agli iscritti;</t>
  </si>
  <si>
    <t xml:space="preserve">Ricezione delle richieste di autorizzazione / ricezione proposte formative
Esame da parte della commissione - attività istruttoria
Deliberazione del Consiglio
Attribuzione dei crediti formativi 
Verifica sul conseguimento dei crediti formativi </t>
  </si>
  <si>
    <t xml:space="preserve">Valutazione discrezionale
Agevolazione di un iscritto rispetto ad un altro </t>
  </si>
  <si>
    <t xml:space="preserve">
Regolamento operativo del Collegio
Verifica collegiale su base documentale
Decisione collegiale supportata da adeguata motivazione
Verifica collegiale su base documentale</t>
  </si>
  <si>
    <t xml:space="preserve"> Verifica annuale</t>
  </si>
  <si>
    <t>Vigilanza sugli “enti terzi” autorizzati all’erogazione della formazione ai sensi dell’art. 7, co. 2, d.p.r. 137 del 2012, svolta in proprio da dagli ordini e collegi territoriali</t>
  </si>
  <si>
    <t>Controllo dei requisiti di affidabilità e competenza
Rendiconto all'esito dell'evento</t>
  </si>
  <si>
    <t>Inappropriata
valutazione del soggetto
esterno</t>
  </si>
  <si>
    <t xml:space="preserve">mancanza di controlli relativi agli eventi rischiosi </t>
  </si>
  <si>
    <t xml:space="preserve">Regolamento operativo del Collegio
Verifica collegiale su base documentale </t>
  </si>
  <si>
    <t>Deliberazione del fabbisogno formativo
Istruttoria e valutazione 
Fase conclusiva/pubblicazione evento e diffusione</t>
  </si>
  <si>
    <t>Mancato o inappropriato rispetto del regolamento e linee guida sulla strutturazione didattica degli eventi</t>
  </si>
  <si>
    <t>inadeguata diffusione della cultura della legalità</t>
  </si>
  <si>
    <t>Regolamento operativo del Collegio
Decisione collegiale supportata da adeguata motivazione
Verifica collegiale su base documentale
Informazione agli iscitti dell'evento formativo</t>
  </si>
  <si>
    <t>Mappatura  PROCESSI-ATTIVITA'</t>
  </si>
  <si>
    <t>TRATTAMENTO DEL RISCHIO</t>
  </si>
  <si>
    <t>MISURE GENERALI</t>
  </si>
  <si>
    <t xml:space="preserve">Individuazione del professionista per conferimento incarico
</t>
  </si>
  <si>
    <t>Indicazione del professionista per conferimento incarico</t>
  </si>
  <si>
    <t xml:space="preserve">Previsioni di requisiti di accesso “personalizzati” ed insufficienza di meccanismi oggettivi e trasparenti idonei a verificare il possesso dei requisiti attitudinali e professionali richiesti in relazione alla posizione da ricoprire allo scopo di reclutare candidati particolari
Alterazione dati e insufficienza di meccanismi oggettivi e trasparenti idonei a verificare il possesso
Inosservanza delle regole procedurali a garanzia della trasparenza e dell’imparzialità della selezione
</t>
  </si>
  <si>
    <t>Regolamento operativo del Collegio</t>
  </si>
  <si>
    <t xml:space="preserve">Regolamento operativo del Collegio
Definizione requisiti e oggetto incarico da parte del Consiglio dei requisiti
Verifica collegiale competenze requisiti tramite cv 
Indicazione collegiale supportata da adeguata motivazione
</t>
  </si>
  <si>
    <t>Ufficio</t>
  </si>
  <si>
    <t>Acronimo</t>
  </si>
  <si>
    <t>Competenze</t>
  </si>
  <si>
    <t>Dirigente</t>
  </si>
  <si>
    <t>Segreteria e staff del Presidente</t>
  </si>
  <si>
    <t>SGPRES</t>
  </si>
  <si>
    <t xml:space="preserve">Gestisce l’agenda del Presidente e i flussi informativi interni ed esterni; cura o assegna, su indicazione del Presidente le pratiche che il Presidente intende gestire direttamente; supporta il Presidente nell’esercizio delle funzioni allo stesso esclusivamente attribuite dagli artt. 19, comma 7 e 32 del decreto legge 24 giugno 2014, convertito nella legge 11 agosto 2014, n. 114. Cura gli atti di sindacato ispettivo, in particolare, elabora le risposte a richieste di chiarimenti presentate dai Ministeri e finalizzate a  dare riscontro ad interrogazioni ed interpellanze parlamentari, nonché alle relazioni parlamentari. </t>
  </si>
  <si>
    <t>-</t>
  </si>
  <si>
    <t>Segreteria e staff del Consiglio</t>
  </si>
  <si>
    <t>SGCON</t>
  </si>
  <si>
    <t>Coadiuva il Presidente nella predisposizione dell’ordine del giorno del Consiglio; gestisce l’iter documentale per lo svolgimento delle riunioni e ne cura la verbalizzazione; cura la trasmissione delle decisioni agli uffici ai fini della loro esecuzione; fornisce supporto ai Consiglieri per i lavori del Consiglio.</t>
  </si>
  <si>
    <t>Segreteria tecnica</t>
  </si>
  <si>
    <t>SGTECN</t>
  </si>
  <si>
    <t xml:space="preserve">Cura i rapporti con i media e le agenzie di stampa; predispone la rassegna stampa; cura la rivista on line dell’ANAC; cura i rapporti con l’esterno anche ai fini della diffusione della cultura della legalità e della prevenzione della corruzione; cura le relazioni internazionali. </t>
  </si>
  <si>
    <t>Unità operativa speciale EXPO</t>
  </si>
  <si>
    <t>EXPO</t>
  </si>
  <si>
    <t>Supporta il Presidente nello svolgimento dei compiti di alta sorveglianza e garanzia della correttezza e trasparenza delle procedure connesse alla realizzazione delle opere del grande evento  EXPO 2015.</t>
  </si>
  <si>
    <t xml:space="preserve">Ufficio di indirizzo, determinazioni generali e indicatori per la vigilanza </t>
  </si>
  <si>
    <t>UDGIV</t>
  </si>
  <si>
    <t>Supporta il Presidente nell’assicurare l’unitarietà dell’indirizzo dell’Autorità negli ambiti di competenza mediante l’elaborazione di direttive e atti di indirizzo interni; definisce le linee per l’elaborazione di indicatori ricavabili dalla BDNCP; cura la predisposizione di atti a carattere generale che favoriscano una maggiore fruibilità della BDNCP sia verso l’interno sia verso l’esterno;  svolge le attività relative all’attribuzione del rating di legalità di cui all’art. 5 del Regolamento attuativo in materia di rating di legalità adottato dall’AGCM il 14 novembre 2012, n.24075 ed ogni altra attività connessa. Il dirigente dell’ufficio partecipa alla Commissione consultiva rating. Promuove la realizzazione di ricerche e studi giuridici ed economici su tematiche specifiche; cura la predisposizione dei documenti per le audizioni dell’Autorità nell’ambito di indagini conoscitive o discussioni su disegni di legge; realizza l’analisi e la  verifica di impatto della regolazione dei provvedimenti dell’Autorità; cura la massimazione degli atti dell’Autorità, dei lodi arbitrali trasmessi dalla Camera arbitrale e della giurisprudenza rilevante in materia, aggiornando il “Massimario” dell’Autorità; provvede alla pubblicazione sulla Gazzetta Ufficiale della Repubblica italiana degli atti deliberati dal Consiglio. Cura le relazioni che l’Autorità deve presentare agli Organi Costituzionali; predispone le segnalazioni per il Governo e il Parlamento; assicura il raccordo con gli uffici delle Aree a garanzia dell’unitarietà e dell’efficacia dell’azione dell’Autorità. Cura, in collaborazione con gli Uffici competenti per materia, la predisposizione di  convenzioni, accordi e protocolli di intesa;  cura i progetti di formazione interna ed esterna, con particolare riferimento alla Scuola Nazionale dell’Amministrazione,  finalizzati alla diffusione della cultura della legalità e della prevenzione della corruzione .</t>
  </si>
  <si>
    <t>Ufficio piani di vigilanza e vigilanze speciali</t>
  </si>
  <si>
    <t>UPVS</t>
  </si>
  <si>
    <t xml:space="preserve">Elabora, sentiti l’Ufficio Ispettivo e gli Uffici di vigilanza, i piani annuali di vigilanza dell’Autorità sulla base dell’indirizzo espresso dal Presidente e dal Consiglio in tutte le materie di competenza dell’Autorità anche mediante l’utilizzo degli indicatori ricavati dalla BDNCP; svolge attività di vigilanza specifica, anche di tipo collaborativo mediante la stipula di protocolli di vigilanza, con alcune tipologie di amministrazioni pubbliche  e/o per alcune tipologie di attività, nel settore degli appalti o comunque degli ambiti della gestione amministrativa, ritenuti ad elevato rischio di corruzione, assicura il raccordo con gli uffici delle Aree a garanzia dell’unitarietà e dell’efficacia dell’azione dell’Autorità. L’Ufficio, per le attività di vigilanza e ove necessario, si  raccorda con l’Ufficio ispettivo. </t>
  </si>
  <si>
    <t xml:space="preserve">Romano </t>
  </si>
  <si>
    <t>Uffici del Presidente</t>
  </si>
  <si>
    <t>Ufficio ispettivo</t>
  </si>
  <si>
    <t>UIS</t>
  </si>
  <si>
    <t>Svolge attività ispettive presso le amministrazioni pubbliche e presso enti che in base alla normativa vigente sono sottoposti al controllo e alla vigilanza dell’Autorità. Per lo svolgimento dei compiti assegnati, l’ufficio si  compone di dirigenti a cui è attribuita la posizione di ispettore nonché si avvale di personale della Guardia di Finanza coordinato da un Ufficiale distaccato presso l’Autorità; nelle attività ispettive svolte con la Guardia di Finanza, il RPC dovrà assicurare in via principale collaborazione e supporto; assicura, inoltre, il raccordo con gli uffici delle Aree a garanzia dell’unitarietà e dell’efficacia dell’azione dell’Autorità.</t>
  </si>
  <si>
    <t xml:space="preserve">Pierdominici </t>
  </si>
  <si>
    <t>Ufficio precontenzioso e affari giuridici</t>
  </si>
  <si>
    <t>UPAG</t>
  </si>
  <si>
    <t>Cura l’elaborazione di pareri con rilevanza esterna e con rilevanza interna, e fornisce in genere supporto tecnico-giuridico alle strutture dell’Autorità, in materia di prevenzione della corruzione, incompatibilità e inconferibilità di incarichi, etica pubblica e conflitti di interesse; contratti pubblici; obblighi di trasparenza; cura, altresì, i pareri finalizzati alla deflazione del contenzioso tra stazioni appaltanti e operatori economici nell’ambito degli appalti pubblici.</t>
  </si>
  <si>
    <t xml:space="preserve">Chimenti </t>
  </si>
  <si>
    <t>Ufficio contenzioso giurisdizionale</t>
  </si>
  <si>
    <t>UCOG</t>
  </si>
  <si>
    <t xml:space="preserve">Assicura la gestione del contenzioso giurisdizionale mediante la predisposizione di memorie a supporto del patrocinio legale dell’Avvocatura dello Stato, e si raccorda con il rappresentante della stessa Avvocatura in ogni situazione ritenuta utile ai fini della predisposizione delle memorie; informa periodicamente, e comunque con cadenza trimestrale, il Consiglio sullo stato di avanzamento del contenzioso in essere che interessa l’Autorità, precisando anche sommariamente i motivi principali delle decisioni assunte dagli Organi giurisdizionali aditi.  </t>
  </si>
  <si>
    <t>Sardella</t>
  </si>
  <si>
    <t>Segreteria e staff del Segretario Generale</t>
  </si>
  <si>
    <t>SGSEG</t>
  </si>
  <si>
    <t>Gestisce l’agenda del Segretario generale e i flussi informativi interni ed esterni; cura le pratiche che il Segretario generale intende gestire direttamente; supporta il Segretario generale nell’organizzazione e lo sviluppo delle risorse umane, nell’elaborazione e monitoraggio dei piani gestionali e delle performance, del Piano triennale di prevenzione della corruzione e del Programma triennale per la trasparenza e l'integrità, assicurando l’integrazione e la coerenza tra gli stessi e con il ciclo del bilancio; assicura il monitoraggio delle proposte di delibera e della esecuzione delle delibere adottate;  elabora, congiuntamente all’Ufficio Risorse Finanziarie, lo sviluppo di un sistema di controllo di gestione anche mediante l’analisi dei costi delle attività e l’elaborazione di appositi indicatori.; supporta il Segretario generale nell’applicazione dei sistemi di misurazione e valutazione del personale, nonché nella rilevazione del benessere organizzativo; supporta altresì il Segretario generale nelle relazioni sindacali; assicura il necessario supporto all’OIV; cura la biblioteca.</t>
  </si>
  <si>
    <t>Uffici del Segretario generale</t>
  </si>
  <si>
    <t>Ufficio protocollo, flussi documentali e supporto ai processi decisionali</t>
  </si>
  <si>
    <t>UPROT</t>
  </si>
  <si>
    <t xml:space="preserve">Assicura il corretto funzionamento del protocollo e delle modalità di assegnazione delle pratiche secondo l’indirizzo espresso dal Presidente; supporta il Segretario generale nella gestione dei flussi documentali degli uffici. </t>
  </si>
  <si>
    <t xml:space="preserve">Cirillo </t>
  </si>
  <si>
    <t>Ufficio risorse umane e finanziarie</t>
  </si>
  <si>
    <t>URUF</t>
  </si>
  <si>
    <t xml:space="preserve">Assicura la gestione amministrativa, giuridica, economica e pensionistica del personale; gestisce le procedure per il reclutamento del personale; assicura la formazione e la riqualificazione del personale, ad eccezione di quella finalizzata alla diffusione della cultura della legalità e della prevenzione della corruzione attribuita all’Ufficio 1.1; cura l’applicazione del codice di comportamento in raccordo con il Responsabile della prevenzione e della corruzione (RPC) e agisce come Ufficio Procedimenti Disciplinari; gestisce e monitora il fabbisogno e la disponibilità finanziaria; predispone i documenti di bilancio d'esercizio (previsione, variazione e consuntivo); gestisce i rapporti con Equitalia; fornisce riscontro alle istanze degli operatori economici, delle stazioni appaltanti e delle SOA attinenti la contribuzione dovuta all'Autorità; provvede alla riscossione e al versamento delle entrate a qualsiasi titolo dovute. </t>
  </si>
  <si>
    <t>Ceccarelli</t>
  </si>
  <si>
    <t>Ufficio servizi generali, gare, contratti e logistica</t>
  </si>
  <si>
    <t>UGARE</t>
  </si>
  <si>
    <t>Assicura l’acquisizione di beni e servizi mediante le convenzioni CONSIP, MEPA e mediante procedure di gara; rileva e definisce i fabbisogni in ambito logistico e provvede alla stesura di capitolati; assicura i relativi adempimenti in materia di sicurezza del lavoro; fornisce il servizio di Economato e la gestione dei beni strumentali; gestisce e monitora il contratto di Facility management; gestisce le autovetture di servizio e il servizio di accoglienza; gestisce le  polizze assicurative.</t>
  </si>
  <si>
    <t>Colandrea</t>
  </si>
  <si>
    <t>Ufficio esercizio sistemi informativi</t>
  </si>
  <si>
    <t>UESI</t>
  </si>
  <si>
    <t xml:space="preserve">Rileva e definisce i fabbisogni di beni strumentali IT e cura la stesura dei relativi capitolati; gestisce l’infrastruttura hardware e l'infrastruttura fisica del CED; assicura l’implementazione delle misure infrastrutturali per la sicurezza delle informazioni individuate in collaborazione con l’ufficio progettazione e sviluppo servizi informatici; assicura le attività di predisposizione degli ambienti di collaudo dei sistemi IT e gestisce i test  di esercibilità dei sistemi IT; pianifica e gestisce i sistemi IT; svolge le funzioni di Project management del servizio di disaster recovery. </t>
  </si>
  <si>
    <t>Vargiu</t>
  </si>
  <si>
    <t>Ufficio progettazione e sviluppo servizi informatici e gestione del Portale dell’ANAC</t>
  </si>
  <si>
    <t>UPSI</t>
  </si>
  <si>
    <t xml:space="preserve">Recepisce ed elabora con gli altri Uffici IT i fabbisogni di servizi e applicazioni IT in coerenza con le risorse finanziarie ed infrastrutturali individuate, e cura, in raccordo con gli stessi uffici, la stesura dei relativi capitolati. Definisce e pianifica, in collaborazione con l’ufficio esercizio sistemi, la sicurezza logica e fisica delle informazioni in coerenza con le policy di sicurezza dell’Autorità ed a tutela della Privacy; definisce gli standard metodologici e documentali per le attività di sviluppo dei servizi IT; cura la progettazione, lo sviluppo dei servizi per l’accesso ai dati disponibili, l’estrazione dati dalla BDNCP per richieste da soggetti esterni, e ne cura la pubblicazione attraverso “Open data” ; cura la progettazione e lo sviluppo dei sistemi IT, ivi compreso il sistema AVCpass, garantendone la funzionalità in raccordo con gli altri uffici IT; svolge le funzioni di Project Management IT; cura lo sviluppo e  la gestione del portale dell’ANAC. </t>
  </si>
  <si>
    <t>Fuligni</t>
  </si>
  <si>
    <t>Ufficio vigilanza sulle misure anticorruzione e accreditamento dei Responsabili della prevenzione della corruzione</t>
  </si>
  <si>
    <t>UVMAC</t>
  </si>
  <si>
    <t xml:space="preserve">Svolge la vigilanza, d'ufficio o su segnalazione, anche in raccordo con l’ufficio ispettivo, e il controllo sull'effettiva applicazione e sull'efficacia delle misure di prevenzione della corruzione nonché sull’incompatibilità e inconferibilità degli incarichi pubblici sia su iniziativa dell’ufficio sia sulla base di segnalazioni anche avvalendosi dell’ufficio ispettivo; provvede all’irrogazione di sanzioni amministrative nel caso in cui il soggetto obbligato ometta l'adozione dei piani triennali di prevenzione della corruzione, dei programmi triennali di trasparenza o dei codici di comportamento in base all’ art. 19, comma 5, lett. b d.l. 90/2014; gestisce le procedure di accreditamento dei RPC. </t>
  </si>
  <si>
    <t>Torchio</t>
  </si>
  <si>
    <t>Uffici Area Vigilanza</t>
  </si>
  <si>
    <t>Ufficio vigilanza sugli obblighi di trasparenza</t>
  </si>
  <si>
    <t>UVOT</t>
  </si>
  <si>
    <t>Svolge la vigilanza, d'ufficio o su segnalazione, anche in raccordo con l’ufficio ispettivo, e procedendo, se necessario, alla segnalazione all’Autorità competente all’irrogazione di sanzioni amministrative, sull'esatto adempimento degli obblighi di pubblicazione, ivi compresa la valutazione dei programmi triennali di trasparenza;  svolge le funzioni necessarie ai fini dell’esercizio del potere di ordine, e ai fini dell’adozione di atti e provvedimenti richiesti dalla normativa vigente ai fini della rimozione di comportamenti o atti contrastanti con i piani e le regole sulle trasparenza; vigila sull'operato dei responsabili della trasparenza, anche mediante la richiesta del rendiconto sui risultati del controllo svolto all'interno delle amministrazioni; vigila mediante richiesta di informazioni all'organismo indipendente di valutazione sul controllo da questi svolto sull'esatto adempimento degli obblighi di pubblicazione previsti dalla normativa vigente.</t>
  </si>
  <si>
    <t>Marzoli</t>
  </si>
  <si>
    <t>Ufficio vigilanza SOA</t>
  </si>
  <si>
    <t>UVSOA</t>
  </si>
  <si>
    <t>Svolge le attività di vigilanza volte ad accertare il possesso, da parte delle SOA, dei requisiti richiesti dalle vigenti disposizioni normative; in particolare, vigila sulle modifiche dell’organico minimo, sulle cessioni delle quote, sulle modifiche dei membri dei consigli di amministrazione, sul possesso dei requisiti di indipendenza, e, in collaborazione con l’Ufficio vigilanza attestazioni anche attraverso la costituzione di gruppi di lavoro congiunti, verifica il documento contenente la descrizione delle procedure che saranno utilizzate per l’esercizio dell’attività di attestazione; cura, inoltre, i relativi procedimenti sanzionatori.</t>
  </si>
  <si>
    <t>Tunno</t>
  </si>
  <si>
    <t>Ufficio vigilanza attestazioni</t>
  </si>
  <si>
    <t>UVA</t>
  </si>
  <si>
    <t xml:space="preserve">Vigila sulle attestazioni di qualificazione su iniziativa d’ufficio o su segnalazione; in particolare, procede alla verifica delle dichiarazioni rese ai fini del rilascio delle attestazioni e delle intervenute cessioni di ramo d’azienda,  curando i relativi procedimenti sanzionatori, e le eventuali relative annotazioni dovute a provvedimenti interdittivi; istruisce i procedimenti sanzionatori verso le SOA nei casi di mancato adempimento alle vigenti disposizioni in materia di esercizio dell’attività di attestazione; provvede nelle materie di propria competenza, ed in caso del venir meno dei requisiti di qualificazione, alle previste annotazioni nel  casellario informatico. </t>
  </si>
  <si>
    <t>Annuvolo</t>
  </si>
  <si>
    <t xml:space="preserve">Ufficio sanzioni </t>
  </si>
  <si>
    <t>USAN</t>
  </si>
  <si>
    <t xml:space="preserve">Assicura lo svolgimento dei procedimenti sanzionatori relativamente al settore dei lavori, dei servizi e delle forniture; in particolare, cura i procedimenti sanzionatori per violazione dei doveri di informazione di cui al Codice dei contratti; nonché i procedimenti sanzionatori per mancata o falsa dichiarazione nel possesso dei requisiti di ordine generale, speciale e di avvalimento. L’ufficio assicura, altresì, il controllo delle comunicazioni delle stazioni appaltanti o di altri soggetti legittimati, nonché ogni altra notizia rilevante ai fini della tenuta del Casellario Informatico. Cura le annotazioni di cui all’art. 8, comma 2, lett. cc) del dPR n. 207/2010. </t>
  </si>
  <si>
    <t>De Falco</t>
  </si>
  <si>
    <t>Ufficio vigilanza lavori</t>
  </si>
  <si>
    <t>UVLA</t>
  </si>
  <si>
    <t>Assicura la vigilanza per i contratti di lavori, svolge 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</si>
  <si>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Cresta</t>
  </si>
  <si>
    <t>Ufficio vigilanza analisi varianti</t>
  </si>
  <si>
    <t>UVVAR</t>
  </si>
  <si>
    <t>Svolge l’analisi delle varianti, dei progetti esecutivi, degli atti di validazione e delle relazioni del responsabile del procedimento in base all’art. 37 del d.l. n. 90/2014 per gli appalti di importo almeno pari alla soglia comunitaria e il cui importo della variante sia almeno il 10 per cento dell’importo aggiudicato.</t>
  </si>
  <si>
    <t>Miconi</t>
  </si>
  <si>
    <t>Ufficio vigilanza forniture e servizi</t>
  </si>
  <si>
    <t>UVSF</t>
  </si>
  <si>
    <t>Assicura la vigilanza per i contratti di forniture e servizi, svolge l’attività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</si>
  <si>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Failla</t>
  </si>
  <si>
    <t>Ufficio regolazione  in materia di anticorruzione, trasparenza e PNA</t>
  </si>
  <si>
    <t>URAC</t>
  </si>
  <si>
    <t>Aggiorna annualmente il Piano nazionale anticorruzione, coordinando l’attuazione  delle strategie di prevenzione e contrasto della corruzione e dell'illegalità nella pubblica amministrazione elaborate a livello nazionale e internazionale; definisce norme e metodologie comuni per la prevenzione della corruzione, coerenti con gli indirizzi, i programmi e i progetti internazionali; predispone linee guida e supporta le amministrazioni pubbliche nei settori particolarmente esposti alla corruzione al fine dell’adozione di misure per evitare sovrapposizioni di funzioni e cumuli di incarichi nominativi in capo ai dirigenti pubblici, anche esterni; rende pareri di carattere generali in materia di anticorruzione.</t>
  </si>
  <si>
    <t xml:space="preserve">Midena </t>
  </si>
  <si>
    <t>Uffici Area Regolazione</t>
  </si>
  <si>
    <t>Ufficio regolazione in materia di contratti pubblici</t>
  </si>
  <si>
    <t>URCP</t>
  </si>
  <si>
    <t>Cura la predisposizione e l'aggiornamento delle linee guida operative sulla gestione delle procedure di gara e dei bandi-tipo, nonché dei documenti contrattuali di gara standard per lavori, servizi, forniture e concessioni; analizza  le ricadute applicative sulle stazioni appaltanti a valle dell'adozione dei bandi- tipo, verificandone l’utilizzo attraverso le informazioni della Banca Dati Nazionale dei Contratti Pubblici; rende pareri di carattere generale in materia di contratti pubblici.</t>
  </si>
  <si>
    <t>Cucchiarelli</t>
  </si>
  <si>
    <t>Ufficio monitoraggio flussi informativi e verifica adempimenti</t>
  </si>
  <si>
    <t>UMFI</t>
  </si>
  <si>
    <t xml:space="preserve">Svolge le attività finalizzate alla raccolta dei dati informativi concernenti i contratti pubblici e le società di ingegneria, curando il monitoraggio e la valutazione dei flussi informativi che pervengono alla Sezione centrale dell'Osservatorio direttamente o per il tramite delle Sezioni Regionali,  il monitoraggio della normativa in materia di contratti pubblici di lavori, servizi e forniture volto alla verifica della completezza, della correttezza e della coerenza delle rilevazioni dei dati sugli appalti pubblici; assicura  il data quality dei dati in funzione delle specifiche tecniche della struttura e dei parametri di qualità definiti e richiesti dall'Autorità per sviluppare la Banca Dati Nazionale dei Contratti Pubblici (BDNCP); nonché l'elaborazione delle specifiche tecniche dei servizi di informazione, le verifiche e i controlli richiesti alla BDNCP dalle strutture operative dell’Autorità per svolgere efficacemente i loro compiti istituzionali; svolge inoltre le attività finalizzate alla raccolta dei dati informativi sul sistema di qualificazione. Cura i rapporti con le Sezioni Regionali. </t>
  </si>
  <si>
    <t>Travaglino</t>
  </si>
  <si>
    <t>Ufficio analisi e elaborazione dati</t>
  </si>
  <si>
    <t>UAE</t>
  </si>
  <si>
    <t>Assicura l’elaborazione e l’analisi dei dati concernenti i contratti pubblici, relativamente a dati disponibili nel sistema informativo dell'Autorità finalizzata alla conoscenza e alla rappresentazione delle caratteristiche strutturali e delle dinamiche economiche del mercato dei contratti pubblici, nonché dei dati disponibili nel sistema informativo dell'Autorità finalizzata all'individuazione di disfunzioni ed anomalie nel mercato dei contratti pubblici; predispone  prospetti statistici per i contratti pubblici di lavori, servizi e forniture di rilevanza comunitaria, di cui agli articoli 250 e 251 del Codice. L'Ufficio provvede, altresì, alla elaborazione e analisi dei dati concernenti le cause e i fattori della corruzione in base all’art. 1, comma 2, lett. c) della L. n. 190/2012.</t>
  </si>
  <si>
    <t xml:space="preserve">Cimino </t>
  </si>
  <si>
    <t>Ufficio Monitoraggio acquisizione beni e servizi e Soggetti aggregatori</t>
  </si>
  <si>
    <t>UMABS</t>
  </si>
  <si>
    <t>Assicura il monitoraggio delle informazioni relative ai beni e servizi; cura l’accreditamento dei soggetti aggregatori; cura la gestione dell’elenco dei soggetti aggregatori di cui al D.L. n. 66/2014.</t>
  </si>
  <si>
    <t>Guidotti</t>
  </si>
  <si>
    <t>Ufficio costi standard e prezzi di riferimento</t>
  </si>
  <si>
    <t>UCS</t>
  </si>
  <si>
    <t xml:space="preserve">Assicura l'attuazione delle attività di competenza dell'Osservatorio, in materia di costi standard; cura gli adempimenti in relazione alla determinazione dei prezzi di riferimento di beni e servizi di cui al D.L. 98/2011 convertito con legge 111/2011 e s.m.i ed al D.L. 24 aprile 2014, n. 66 convertito in Legge n. 89 del 23 giugno 2014; definisce il processo di acquisizione delle informazioni necessarie all'elaborazione dei prezzi di beni e servizi e provvede alla elaborazioni statistiche necessarie per la determinazione dei prezzi. </t>
  </si>
  <si>
    <t>Sbicca</t>
  </si>
  <si>
    <t>Ufficio analisi flussi informativi</t>
  </si>
  <si>
    <t>UAFI</t>
  </si>
  <si>
    <t xml:space="preserve">Rileva i fabbisogni informativi di flussi e processi e le esigenze di sviluppo, previa individuazione dei modelli di documentazione idonei.  Definisce i modelli standard delle informazioni e dei dati alla realizzazione e/o evoluzione di sistemi informativi volti ad assicurare l’attività coordinata di controllo, di prevenzione e di contrasto della corruzione e dell'illegalità nella pubblica amministrazione, definisce, in collaborazione con gli uffici competenti, i flussi procedurali dei sistemi di trasmissione dei dati all’Autorità da parte dei soggetti interessati dagli obblighi di comunicazione e le relative indicazioni metodologiche. </t>
  </si>
  <si>
    <t>Bonetti</t>
  </si>
  <si>
    <t>Responsabilità</t>
  </si>
  <si>
    <t>Presidente</t>
  </si>
  <si>
    <t>Normativa</t>
  </si>
  <si>
    <t>Dirigente di I fascia in staff</t>
  </si>
  <si>
    <t>Regolamento interno dell’Ufficio</t>
  </si>
  <si>
    <t xml:space="preserve">Dirigente </t>
  </si>
  <si>
    <t>Atto dell’Autorità o del Presidente</t>
  </si>
  <si>
    <t>Dirigente ispettore</t>
  </si>
  <si>
    <t>Prassi dell’Ufficio</t>
  </si>
  <si>
    <t>Dirigente/Funzionario</t>
  </si>
  <si>
    <t>Normativa/ Regolamento interno dell’Ufficio</t>
  </si>
  <si>
    <t>Presidente/Funzionario</t>
  </si>
  <si>
    <t>Normativa/ Atto dell’Autorità o del Presidente</t>
  </si>
  <si>
    <t>Responsabile trasparenza/Consiglio Direttivo</t>
  </si>
  <si>
    <t>Regolamento interno dell’Ufficio/ Atto dell’Autorità o del Presidente</t>
  </si>
  <si>
    <t>Attività</t>
  </si>
  <si>
    <t>Tipologia di attività attività discrezionale</t>
  </si>
  <si>
    <t>Vincolata</t>
  </si>
  <si>
    <t>Regolamenti</t>
  </si>
  <si>
    <t>Discrezionale</t>
  </si>
  <si>
    <t xml:space="preserve">Regolamento interno dell’Ufficio </t>
  </si>
  <si>
    <t>Molto bassa</t>
  </si>
  <si>
    <t>Molto basso</t>
  </si>
  <si>
    <t>Bassa</t>
  </si>
  <si>
    <t>Basso</t>
  </si>
  <si>
    <t>Media</t>
  </si>
  <si>
    <t>Alta</t>
  </si>
  <si>
    <t>Alto</t>
  </si>
  <si>
    <t>Altissima</t>
  </si>
  <si>
    <t>Altissimo</t>
  </si>
  <si>
    <t>nascondere</t>
  </si>
  <si>
    <t>Risultato</t>
  </si>
  <si>
    <t xml:space="preserve">Alto </t>
  </si>
  <si>
    <t>Utilizzo della piattaforma di approvvigionamento digitale (MEPA o altra piattaforma di negoziazione), assicurando tracciabilità dei passaggi, conservazione delle evidenze e ricostruibilità delle decisioni.
Determina a contrarre e atti di gara motivati e verificati in sede collegiale, con conservazione agli atti della comparazione di mercato e dell’esito delle consultazioni (verbale o evidenza equivalente). 
Predisposizione e archiviazione strutturata del fascicolo di affidamento, includendo atti, comunicazioni, log e documentazione essenziale.
Attivazione del flusso informativo verso RPCT e responsabile della pubblicazione per l’allineamento degli adempimenti di trasparenza e la coerenza dei contenuti pubblicati</t>
  </si>
  <si>
    <t>Gestione della procedura sulla piattaforma digitale, con tracciabilità di inviti, ricezione offerte, sedute e valutazioni.
Verbalizzazione puntuale delle sedute e delle decisioni, con motivazione degli esiti e conservazione delle evidenze nel fascicolo di gara. 
Dichiarazioni di assenza di conflitto di interessi e cause di incompatibilità da parte dei soggetti coinvolti nelle valutazioni, conservate agli atti. 
Presidio documentale su integrità e conservazione della documentazione, con regole chiare di custodia e accesso. 
Attivazione del flusso verso “Amministrazione Trasparente”, assicurando coerenza tra fascicolo, dati disponibili su piattaforme nazionali e contenuti pubblicati o rinviati tramite collegamento.</t>
  </si>
  <si>
    <t>Formalizzazione tracciabile della valutazione del fabbisogno e della decisione di avvio, con motivazione e verbalizzazione dell’esame collegiale. 
Conservazione agli atti delle evidenze (richieste interne, preventivi esplorativi, note istruttorie) e dei passaggi autorizzativi. 
Attivazione del flusso informativo verso RPCT e soggetto che cura gli adempimenti di pubblicazione, per gli eventuali dati e documenti destinati a “Amministrazione Trasparente”</t>
  </si>
  <si>
    <t>Formalizzazione tracciabile delle verifiche propedeutiche all’aggiudicazione e alla stipula, con conservazione nel fascicolo di affidamento delle evidenze e degli esiti delle verifiche. 
Rispetto delle tempistiche procedurali e delle comunicazioni verso gli operatori, con tracciabilità delle interlocuzioni.
Chiusura del fascicolo con repertoriazione degli atti principali (determinazione di aggiudicazione, contratto/ordine, comunicazioni). 
Allineamento degli adempimenti di trasparenza mediante flusso strutturato verso RPCT e responsabile della pubblicazione, verificando che quanto pubblicato o rinviato tramite collegamento sia completo e accessibile.</t>
  </si>
  <si>
    <t>Valutazione e approvazione delle modifiche contrattuali con motivazione e verbalizzazione dell’esame collegiale; conservazione delle evidenze nel fascicolo di esecuzione.
Attestazione di regolare esecuzione o documentazione equivalente, condivisa e archiviata con tracciabilità. 
Tracciabilità di pagamenti, verifiche e interlocuzioni rilevanti. 
Aggiornamento degli adempimenti di trasparenza con flusso verso RPCT e responsabile della pubblicazione, assicurando coerenza tra dati disponibili su piattaforme nazionali e contenuti della sezione “Amministrazione Trasparente” (pubblicazione o rinvio tramite collegamento).</t>
  </si>
  <si>
    <t>Esame, valutazione di richiese di sovvenzioni, contributi, sussidi, ausili finanziari, nonché attribuzione di vantaggi economici di qualunque genere a persone ed enti pubblici e privati ed eventiale erogazione del conibuto.
Tracciabilità istruttoria e pubblicazione/aggiornamento dei contenuti di trasparenza pertinenti, tramite flusso verso RPCT e responsabile della pubblicazione.</t>
  </si>
  <si>
    <t>Individuazione del professionista
Conferimento incarico
Attivazione del flusso verso RPCT e responsabile della pubblicazione per l’allineamento degli adempimenti di trasparenza relativi all’incarico e la conservazione delle evidenze nel fascicolo.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</si>
</sst>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quot;:&quot;mm"/>
  </numFmts>
  <fonts count="19" x14ac:knownFonts="1">
    <font>
      <sz val="11"/>
      <color rgb="FF000000"/>
      <name val="Calibri"/>
      <family val="2"/>
    </font>
    <font>
      <sz val="11"/>
      <color theme="1"/>
      <name val="Calibri"/>
      <family val="2"/>
      <scheme val="minor"/>
    </font>
    <font>
      <sz val="12"/>
      <color rgb="FFFFFFFF"/>
      <name val="Calibri"/>
      <family val="2"/>
    </font>
    <font>
      <sz val="14"/>
      <color rgb="FF000000"/>
      <name val="Calibri"/>
      <family val="2"/>
    </font>
    <font>
      <sz val="10"/>
      <color rgb="FF000000"/>
      <name val="Arial"/>
      <family val="2"/>
    </font>
    <font>
      <sz val="12"/>
      <color theme="1"/>
      <name val="Calibri"/>
      <family val="2"/>
      <scheme val="minor"/>
    </font>
    <font>
      <b/>
      <sz val="10"/>
      <color rgb="FF000000"/>
      <name val="Calibri"/>
      <family val="2"/>
      <scheme val="minor"/>
    </font>
    <font>
      <b/>
      <sz val="10"/>
      <color rgb="FFFFFFFF"/>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sz val="11"/>
      <color rgb="FF000000"/>
      <name val="Calibri"/>
      <family val="2"/>
      <scheme val="minor"/>
    </font>
    <font>
      <sz val="10"/>
      <color rgb="FF000000"/>
      <name val="Calibri"/>
      <family val="2"/>
    </font>
    <font>
      <sz val="12"/>
      <color rgb="FF000000"/>
      <name val="Calibri"/>
      <family val="2"/>
      <scheme val="minor"/>
    </font>
    <font>
      <b/>
      <sz val="10"/>
      <name val="Calibri"/>
      <family val="2"/>
      <scheme val="minor"/>
    </font>
    <font>
      <sz val="10"/>
      <name val="Calibri"/>
      <family val="2"/>
      <scheme val="minor"/>
    </font>
    <font>
      <b/>
      <sz val="18"/>
      <name val="Calibri"/>
      <family val="2"/>
      <scheme val="minor"/>
    </font>
    <font>
      <b/>
      <sz val="22"/>
      <name val="Calibri"/>
      <family val="2"/>
      <scheme val="minor"/>
    </font>
    <font>
      <b/>
      <sz val="14"/>
      <color rgb="FF000000"/>
      <name val="Calibri"/>
      <family val="2"/>
      <scheme val="minor"/>
    </font>
  </fonts>
  <fills count="24">
    <fill>
      <patternFill patternType="none"/>
    </fill>
    <fill>
      <patternFill patternType="gray125"/>
    </fill>
    <fill>
      <patternFill patternType="solid">
        <fgColor rgb="FF333399"/>
        <bgColor rgb="FF333399"/>
      </patternFill>
    </fill>
    <fill>
      <patternFill patternType="solid">
        <fgColor rgb="FFFFFFFF"/>
        <bgColor rgb="FFFFFFFF"/>
      </patternFill>
    </fill>
    <fill>
      <patternFill patternType="solid">
        <fgColor rgb="FF95B3D7"/>
        <bgColor rgb="FF95B3D7"/>
      </patternFill>
    </fill>
    <fill>
      <patternFill patternType="solid">
        <fgColor rgb="FFDCE6F1"/>
        <bgColor rgb="FFDCE6F1"/>
      </patternFill>
    </fill>
    <fill>
      <patternFill patternType="solid">
        <fgColor rgb="FF963634"/>
        <bgColor rgb="FF963634"/>
      </patternFill>
    </fill>
    <fill>
      <patternFill patternType="solid">
        <fgColor rgb="FFDA9694"/>
        <bgColor rgb="FFDA9694"/>
      </patternFill>
    </fill>
    <fill>
      <patternFill patternType="solid">
        <fgColor rgb="FFB8CCE4"/>
        <bgColor rgb="FFB8CCE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rgb="FFCCECFF"/>
        <bgColor indexed="64"/>
      </patternFill>
    </fill>
    <fill>
      <patternFill patternType="solid">
        <fgColor rgb="FFD9D9D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00FF00"/>
        <bgColor indexed="64"/>
      </patternFill>
    </fill>
    <fill>
      <patternFill patternType="solid">
        <fgColor theme="3" tint="0.79998168889431442"/>
        <bgColor indexed="64"/>
      </patternFill>
    </fill>
    <fill>
      <patternFill patternType="solid">
        <fgColor theme="9" tint="0.79998168889431442"/>
        <bgColor rgb="FFDCE6F1"/>
      </patternFill>
    </fill>
    <fill>
      <patternFill patternType="solid">
        <fgColor theme="0" tint="-0.14999847407452621"/>
        <bgColor indexed="64"/>
      </patternFill>
    </fill>
  </fills>
  <borders count="39">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bottom/>
      <diagonal/>
    </border>
    <border>
      <left/>
      <right/>
      <top/>
      <bottom style="medium">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right/>
      <top style="medium">
        <color auto="1"/>
      </top>
      <bottom/>
      <diagonal/>
    </border>
    <border>
      <left/>
      <right style="thin">
        <color auto="1"/>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auto="1"/>
      </left>
      <right/>
      <top style="medium">
        <color auto="1"/>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auto="1"/>
      </left>
      <right/>
      <top/>
      <bottom style="medium">
        <color auto="1"/>
      </bottom>
      <diagonal/>
    </border>
    <border>
      <left style="thin">
        <color auto="1"/>
      </left>
      <right style="medium">
        <color indexed="64"/>
      </right>
      <top/>
      <bottom/>
      <diagonal/>
    </border>
    <border>
      <left style="thin">
        <color auto="1"/>
      </left>
      <right style="medium">
        <color indexed="64"/>
      </right>
      <top/>
      <bottom style="medium">
        <color auto="1"/>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medium">
        <color auto="1"/>
      </top>
      <bottom style="medium">
        <color auto="1"/>
      </bottom>
      <diagonal/>
    </border>
    <border>
      <left style="medium">
        <color auto="1"/>
      </left>
      <right/>
      <top style="medium">
        <color auto="1"/>
      </top>
      <bottom style="medium">
        <color auto="1"/>
      </bottom>
      <diagonal/>
    </border>
    <border>
      <left style="medium">
        <color auto="1"/>
      </left>
      <right/>
      <top/>
      <bottom/>
      <diagonal/>
    </border>
    <border>
      <left/>
      <right/>
      <top style="medium">
        <color indexed="64"/>
      </top>
      <bottom style="medium">
        <color indexed="64"/>
      </bottom>
      <diagonal/>
    </border>
    <border>
      <left/>
      <right style="thin">
        <color auto="1"/>
      </right>
      <top style="medium">
        <color auto="1"/>
      </top>
      <bottom style="medium">
        <color auto="1"/>
      </bottom>
      <diagonal/>
    </border>
    <border>
      <left style="medium">
        <color auto="1"/>
      </left>
      <right style="medium">
        <color indexed="64"/>
      </right>
      <top/>
      <bottom style="medium">
        <color auto="1"/>
      </bottom>
      <diagonal/>
    </border>
    <border>
      <left/>
      <right style="medium">
        <color indexed="64"/>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s>
  <cellStyleXfs count="3">
    <xf numFmtId="0" fontId="0" fillId="0" borderId="0"/>
    <xf numFmtId="0" fontId="5" fillId="0" borderId="0"/>
    <xf numFmtId="0" fontId="1" fillId="0" borderId="0"/>
  </cellStyleXfs>
  <cellXfs count="147">
    <xf numFmtId="0" fontId="0" fillId="0" borderId="0" xfId="0"/>
    <xf numFmtId="0" fontId="2" fillId="2" borderId="1" xfId="0" applyFont="1" applyFill="1" applyBorder="1" applyAlignment="1">
      <alignment horizontal="left"/>
    </xf>
    <xf numFmtId="0" fontId="0" fillId="3" borderId="0" xfId="0" applyFill="1"/>
    <xf numFmtId="0" fontId="0" fillId="0" borderId="2" xfId="0" applyBorder="1" applyAlignment="1">
      <alignment vertical="center"/>
    </xf>
    <xf numFmtId="0" fontId="0" fillId="0" borderId="2" xfId="0" applyBorder="1" applyAlignment="1">
      <alignment vertical="center" wrapText="1"/>
    </xf>
    <xf numFmtId="0" fontId="0" fillId="3" borderId="2" xfId="0" applyFill="1" applyBorder="1" applyAlignment="1">
      <alignment vertical="center" wrapText="1"/>
    </xf>
    <xf numFmtId="0" fontId="0" fillId="5" borderId="2" xfId="0" applyFill="1" applyBorder="1" applyProtection="1">
      <protection locked="0"/>
    </xf>
    <xf numFmtId="0" fontId="0" fillId="4" borderId="2" xfId="0" applyFill="1" applyBorder="1" applyProtection="1">
      <protection locked="0"/>
    </xf>
    <xf numFmtId="0" fontId="0" fillId="4" borderId="2" xfId="0" applyFill="1" applyBorder="1" applyAlignment="1" applyProtection="1">
      <alignment wrapText="1"/>
      <protection locked="0"/>
    </xf>
    <xf numFmtId="0" fontId="0" fillId="3" borderId="0" xfId="0" applyFill="1" applyAlignment="1">
      <alignment wrapText="1"/>
    </xf>
    <xf numFmtId="0" fontId="0" fillId="0" borderId="2" xfId="0" applyBorder="1"/>
    <xf numFmtId="0" fontId="0" fillId="0" borderId="0" xfId="0" applyAlignment="1">
      <alignment wrapText="1"/>
    </xf>
    <xf numFmtId="0" fontId="0" fillId="0" borderId="2" xfId="0" applyBorder="1" applyAlignment="1">
      <alignment wrapText="1"/>
    </xf>
    <xf numFmtId="164" fontId="3" fillId="0" borderId="0" xfId="0" applyNumberFormat="1" applyFont="1"/>
    <xf numFmtId="0" fontId="3" fillId="0" borderId="0" xfId="0" applyFont="1"/>
    <xf numFmtId="0" fontId="4" fillId="0" borderId="0" xfId="0" applyFont="1"/>
    <xf numFmtId="164" fontId="0" fillId="0" borderId="0" xfId="0" applyNumberFormat="1"/>
    <xf numFmtId="0" fontId="8" fillId="0" borderId="0" xfId="0" applyFont="1"/>
    <xf numFmtId="0" fontId="8" fillId="0" borderId="0" xfId="0" applyFont="1" applyAlignment="1">
      <alignment wrapText="1"/>
    </xf>
    <xf numFmtId="0" fontId="8" fillId="0" borderId="3" xfId="0" applyFont="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6" fillId="8"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0" fillId="0" borderId="3" xfId="1" applyFont="1" applyBorder="1" applyAlignment="1">
      <alignment horizontal="center" vertical="center" wrapText="1"/>
    </xf>
    <xf numFmtId="0" fontId="8" fillId="0" borderId="3" xfId="0" applyFont="1" applyBorder="1" applyAlignment="1">
      <alignment horizontal="center" vertical="center"/>
    </xf>
    <xf numFmtId="0" fontId="6" fillId="5" borderId="3" xfId="0" applyFont="1" applyFill="1" applyBorder="1" applyAlignment="1">
      <alignment horizontal="center" vertical="center" wrapText="1"/>
    </xf>
    <xf numFmtId="0" fontId="7" fillId="6" borderId="3" xfId="0" applyFont="1" applyFill="1" applyBorder="1" applyAlignment="1">
      <alignment horizontal="center" vertical="center"/>
    </xf>
    <xf numFmtId="0" fontId="7" fillId="6" borderId="3"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12" fillId="0" borderId="0" xfId="0" applyFont="1" applyAlignment="1">
      <alignment vertical="center" wrapText="1"/>
    </xf>
    <xf numFmtId="0" fontId="13" fillId="0" borderId="17" xfId="0" applyFont="1" applyBorder="1" applyAlignment="1">
      <alignment vertical="center" wrapText="1"/>
    </xf>
    <xf numFmtId="0" fontId="13" fillId="0" borderId="17" xfId="0" applyFont="1" applyBorder="1" applyAlignment="1">
      <alignment horizontal="right" vertical="center" wrapText="1"/>
    </xf>
    <xf numFmtId="0" fontId="13" fillId="0" borderId="13" xfId="0" applyFont="1" applyBorder="1" applyAlignment="1">
      <alignment vertical="center" wrapText="1"/>
    </xf>
    <xf numFmtId="0" fontId="12" fillId="0" borderId="20" xfId="0" applyFont="1" applyBorder="1" applyAlignment="1">
      <alignment vertical="center" wrapText="1"/>
    </xf>
    <xf numFmtId="0" fontId="13" fillId="19" borderId="14" xfId="0" applyFont="1" applyFill="1" applyBorder="1" applyAlignment="1">
      <alignment horizontal="center" vertical="center" wrapText="1"/>
    </xf>
    <xf numFmtId="0" fontId="14" fillId="0" borderId="0" xfId="0" applyFont="1" applyAlignment="1">
      <alignment horizontal="left" vertical="top"/>
    </xf>
    <xf numFmtId="0" fontId="15" fillId="0" borderId="0" xfId="0" applyFont="1" applyAlignment="1">
      <alignment horizontal="left" vertical="top"/>
    </xf>
    <xf numFmtId="0" fontId="14" fillId="0" borderId="13" xfId="0" applyFont="1" applyBorder="1" applyAlignment="1">
      <alignment horizontal="left" vertical="top"/>
    </xf>
    <xf numFmtId="0" fontId="14" fillId="0" borderId="11" xfId="0" applyFont="1" applyBorder="1" applyAlignment="1">
      <alignment horizontal="left" vertical="top"/>
    </xf>
    <xf numFmtId="0" fontId="14" fillId="0" borderId="11" xfId="0" applyFont="1" applyBorder="1" applyAlignment="1">
      <alignment horizontal="left" vertical="top" wrapText="1"/>
    </xf>
    <xf numFmtId="0" fontId="15" fillId="0" borderId="11" xfId="0" applyFont="1" applyBorder="1" applyAlignment="1">
      <alignment horizontal="justify" vertical="top"/>
    </xf>
    <xf numFmtId="0" fontId="15" fillId="0" borderId="19" xfId="0" applyFont="1" applyBorder="1" applyAlignment="1">
      <alignment horizontal="left" vertical="top"/>
    </xf>
    <xf numFmtId="0" fontId="15" fillId="0" borderId="8" xfId="0" applyFont="1" applyBorder="1" applyAlignment="1">
      <alignment horizontal="left" vertical="top"/>
    </xf>
    <xf numFmtId="0" fontId="15" fillId="0" borderId="17" xfId="0" applyFont="1" applyBorder="1" applyAlignment="1">
      <alignment horizontal="left" vertical="top"/>
    </xf>
    <xf numFmtId="0" fontId="14" fillId="0" borderId="0" xfId="0" applyFont="1" applyAlignment="1">
      <alignment horizontal="center" vertical="center" wrapText="1"/>
    </xf>
    <xf numFmtId="0" fontId="14" fillId="0" borderId="0" xfId="0" applyFont="1" applyAlignment="1">
      <alignment vertical="center" wrapText="1"/>
    </xf>
    <xf numFmtId="0" fontId="15" fillId="0" borderId="21" xfId="0" applyFont="1" applyBorder="1" applyAlignment="1">
      <alignment horizontal="left" vertical="top"/>
    </xf>
    <xf numFmtId="0" fontId="14" fillId="0" borderId="0" xfId="0" applyFont="1" applyAlignment="1">
      <alignment vertical="top" wrapText="1"/>
    </xf>
    <xf numFmtId="0" fontId="14" fillId="0" borderId="21" xfId="0" applyFont="1" applyBorder="1" applyAlignment="1">
      <alignment horizontal="center" vertical="center" wrapText="1"/>
    </xf>
    <xf numFmtId="0" fontId="14" fillId="0" borderId="11" xfId="0" applyFont="1" applyBorder="1" applyAlignment="1">
      <alignment vertical="center" wrapText="1"/>
    </xf>
    <xf numFmtId="0" fontId="14" fillId="0" borderId="7" xfId="0" applyFont="1" applyBorder="1" applyAlignment="1">
      <alignment horizontal="center" vertical="center" wrapText="1"/>
    </xf>
    <xf numFmtId="0" fontId="14" fillId="0" borderId="7" xfId="0" applyFont="1" applyBorder="1" applyAlignment="1">
      <alignment vertical="top" wrapText="1"/>
    </xf>
    <xf numFmtId="0" fontId="15" fillId="0" borderId="0" xfId="0" applyFont="1" applyAlignment="1">
      <alignment horizontal="justify" vertical="top"/>
    </xf>
    <xf numFmtId="0" fontId="15" fillId="0" borderId="20" xfId="0" applyFont="1" applyBorder="1" applyAlignment="1">
      <alignment horizontal="justify" vertical="top"/>
    </xf>
    <xf numFmtId="0" fontId="13" fillId="17" borderId="13" xfId="0" applyFont="1" applyFill="1" applyBorder="1" applyAlignment="1">
      <alignment horizontal="center" vertical="center" wrapText="1"/>
    </xf>
    <xf numFmtId="0" fontId="15" fillId="0" borderId="20" xfId="0" applyFont="1" applyBorder="1" applyAlignment="1">
      <alignment horizontal="left" vertical="top"/>
    </xf>
    <xf numFmtId="0" fontId="15" fillId="0" borderId="24" xfId="0" applyFont="1" applyBorder="1" applyAlignment="1">
      <alignment horizontal="left" vertical="top"/>
    </xf>
    <xf numFmtId="0" fontId="15" fillId="0" borderId="16" xfId="0" applyFont="1" applyBorder="1" applyAlignment="1">
      <alignment horizontal="justify" vertical="top"/>
    </xf>
    <xf numFmtId="0" fontId="15" fillId="0" borderId="19" xfId="0" applyFont="1" applyBorder="1" applyAlignment="1">
      <alignment horizontal="justify" vertical="top"/>
    </xf>
    <xf numFmtId="0" fontId="15" fillId="0" borderId="11" xfId="0" applyFont="1" applyBorder="1" applyAlignment="1">
      <alignment horizontal="left" vertical="top" wrapText="1"/>
    </xf>
    <xf numFmtId="0" fontId="14" fillId="0" borderId="11" xfId="0" applyFont="1" applyBorder="1" applyAlignment="1">
      <alignment horizontal="center" vertical="center" wrapText="1"/>
    </xf>
    <xf numFmtId="0" fontId="6" fillId="22" borderId="3" xfId="0" applyFont="1" applyFill="1" applyBorder="1" applyAlignment="1">
      <alignment horizontal="left" vertical="top" wrapText="1"/>
    </xf>
    <xf numFmtId="0" fontId="6" fillId="22" borderId="3" xfId="0"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8" fillId="0" borderId="2" xfId="0" applyFont="1" applyBorder="1" applyAlignment="1">
      <alignment horizontal="center" vertical="center"/>
    </xf>
    <xf numFmtId="0" fontId="6" fillId="11" borderId="3" xfId="0" applyFont="1" applyFill="1" applyBorder="1" applyAlignment="1">
      <alignment horizontal="center" vertical="center" textRotation="90" wrapText="1" readingOrder="1"/>
    </xf>
    <xf numFmtId="0" fontId="6" fillId="9" borderId="3" xfId="0" applyFont="1" applyFill="1" applyBorder="1" applyAlignment="1">
      <alignment horizontal="center" vertical="center" textRotation="90" wrapText="1" readingOrder="1"/>
    </xf>
    <xf numFmtId="0" fontId="9" fillId="13" borderId="3" xfId="0" applyFont="1" applyFill="1" applyBorder="1" applyAlignment="1">
      <alignment horizontal="center" vertical="center" textRotation="90" wrapText="1"/>
    </xf>
    <xf numFmtId="0" fontId="0" fillId="0" borderId="0" xfId="0" applyAlignment="1">
      <alignment vertical="top" wrapText="1"/>
    </xf>
    <xf numFmtId="0" fontId="18" fillId="23" borderId="3" xfId="0" applyFont="1" applyFill="1" applyBorder="1" applyAlignment="1">
      <alignment horizontal="center" vertical="center" wrapText="1"/>
    </xf>
    <xf numFmtId="0" fontId="6" fillId="23" borderId="3" xfId="0" applyFont="1" applyFill="1" applyBorder="1" applyAlignment="1">
      <alignment horizontal="center" vertical="center" wrapText="1"/>
    </xf>
    <xf numFmtId="0" fontId="13" fillId="0" borderId="27" xfId="0" applyFont="1" applyBorder="1" applyAlignment="1">
      <alignment vertical="center" wrapText="1"/>
    </xf>
    <xf numFmtId="0" fontId="0" fillId="0" borderId="18" xfId="0" applyBorder="1"/>
    <xf numFmtId="0" fontId="0" fillId="0" borderId="14" xfId="0" applyBorder="1"/>
    <xf numFmtId="0" fontId="13" fillId="16" borderId="27" xfId="0" applyFont="1" applyFill="1" applyBorder="1" applyAlignment="1">
      <alignment horizontal="center" vertical="center" wrapText="1"/>
    </xf>
    <xf numFmtId="0" fontId="13" fillId="14" borderId="27" xfId="0" applyFont="1" applyFill="1" applyBorder="1" applyAlignment="1">
      <alignment horizontal="center" vertical="center" wrapText="1"/>
    </xf>
    <xf numFmtId="0" fontId="13" fillId="14" borderId="27" xfId="0" applyFont="1" applyFill="1" applyBorder="1" applyAlignment="1">
      <alignment vertical="center" wrapText="1"/>
    </xf>
    <xf numFmtId="0" fontId="13" fillId="0" borderId="27" xfId="0" applyFont="1" applyBorder="1" applyAlignment="1">
      <alignment horizontal="right" vertical="center" wrapText="1"/>
    </xf>
    <xf numFmtId="0" fontId="12" fillId="0" borderId="20" xfId="0" applyFont="1" applyBorder="1" applyAlignment="1">
      <alignment vertical="center" wrapText="1"/>
    </xf>
    <xf numFmtId="0" fontId="0" fillId="0" borderId="20" xfId="0" applyBorder="1"/>
    <xf numFmtId="0" fontId="13" fillId="15" borderId="27" xfId="0" applyFont="1" applyFill="1" applyBorder="1" applyAlignment="1">
      <alignment horizontal="center" vertical="center" wrapText="1"/>
    </xf>
    <xf numFmtId="0" fontId="13" fillId="0" borderId="13" xfId="0" applyFont="1" applyBorder="1" applyAlignment="1">
      <alignment vertical="center" wrapText="1"/>
    </xf>
    <xf numFmtId="0" fontId="13" fillId="18" borderId="13" xfId="0" applyFont="1" applyFill="1" applyBorder="1" applyAlignment="1">
      <alignment horizontal="center" vertical="center" wrapText="1"/>
    </xf>
    <xf numFmtId="0" fontId="13" fillId="11" borderId="27" xfId="0" applyFont="1" applyFill="1" applyBorder="1" applyAlignment="1">
      <alignment horizontal="center" vertical="center" wrapText="1"/>
    </xf>
    <xf numFmtId="0" fontId="14" fillId="0" borderId="27" xfId="0" applyFont="1" applyBorder="1" applyAlignment="1">
      <alignment horizontal="center" vertical="center" wrapText="1"/>
    </xf>
    <xf numFmtId="0" fontId="15" fillId="0" borderId="23" xfId="0" applyFont="1" applyBorder="1" applyAlignment="1">
      <alignment horizontal="center" vertical="center"/>
    </xf>
    <xf numFmtId="0" fontId="15" fillId="0" borderId="0" xfId="0" applyFont="1" applyAlignment="1">
      <alignment horizontal="left" vertical="top"/>
    </xf>
    <xf numFmtId="0" fontId="0" fillId="0" borderId="8" xfId="0" applyBorder="1"/>
    <xf numFmtId="0" fontId="15" fillId="0" borderId="29" xfId="0" applyFont="1" applyBorder="1" applyAlignment="1">
      <alignment horizontal="center" vertical="center"/>
    </xf>
    <xf numFmtId="0" fontId="0" fillId="0" borderId="30" xfId="0" applyBorder="1"/>
    <xf numFmtId="0" fontId="0" fillId="0" borderId="24" xfId="0" applyBorder="1"/>
    <xf numFmtId="0" fontId="14" fillId="0" borderId="28" xfId="0" applyFont="1" applyBorder="1" applyAlignment="1">
      <alignment horizontal="center" vertical="center" wrapText="1"/>
    </xf>
    <xf numFmtId="0" fontId="0" fillId="0" borderId="25" xfId="0" applyBorder="1"/>
    <xf numFmtId="0" fontId="0" fillId="0" borderId="26" xfId="0" applyBorder="1"/>
    <xf numFmtId="0" fontId="15" fillId="0" borderId="15" xfId="0" applyFont="1" applyBorder="1" applyAlignment="1">
      <alignment horizontal="center" vertical="center"/>
    </xf>
    <xf numFmtId="0" fontId="0" fillId="0" borderId="19" xfId="0" applyBorder="1"/>
    <xf numFmtId="0" fontId="0" fillId="0" borderId="17" xfId="0" applyBorder="1"/>
    <xf numFmtId="0" fontId="16" fillId="0" borderId="22" xfId="0" applyFont="1" applyBorder="1" applyAlignment="1">
      <alignment horizontal="center" vertical="top"/>
    </xf>
    <xf numFmtId="0" fontId="0" fillId="0" borderId="31" xfId="0" applyBorder="1"/>
    <xf numFmtId="0" fontId="14" fillId="0" borderId="32" xfId="0" applyFont="1" applyBorder="1" applyAlignment="1">
      <alignment horizontal="center" vertical="center" wrapText="1"/>
    </xf>
    <xf numFmtId="0" fontId="0" fillId="0" borderId="4" xfId="0" applyBorder="1"/>
    <xf numFmtId="0" fontId="0" fillId="0" borderId="10" xfId="0" applyBorder="1"/>
    <xf numFmtId="0" fontId="14" fillId="20" borderId="27" xfId="0" applyFont="1" applyFill="1" applyBorder="1" applyAlignment="1">
      <alignment horizontal="center" vertical="center" wrapText="1"/>
    </xf>
    <xf numFmtId="0" fontId="16" fillId="0" borderId="27" xfId="0" applyFont="1" applyBorder="1" applyAlignment="1">
      <alignment horizontal="center" vertical="top"/>
    </xf>
    <xf numFmtId="0" fontId="0" fillId="0" borderId="15" xfId="0" applyBorder="1"/>
    <xf numFmtId="0" fontId="14" fillId="15" borderId="27" xfId="0" applyFont="1" applyFill="1" applyBorder="1" applyAlignment="1">
      <alignment horizontal="center" vertical="center" wrapText="1"/>
    </xf>
    <xf numFmtId="0" fontId="14" fillId="17" borderId="27" xfId="0" applyFont="1" applyFill="1" applyBorder="1" applyAlignment="1">
      <alignment horizontal="center" vertical="center" wrapText="1"/>
    </xf>
    <xf numFmtId="0" fontId="14" fillId="11" borderId="27" xfId="0" applyFont="1" applyFill="1" applyBorder="1" applyAlignment="1">
      <alignment horizontal="center" vertical="center" wrapText="1"/>
    </xf>
    <xf numFmtId="0" fontId="17" fillId="0" borderId="8" xfId="0" applyFont="1" applyBorder="1" applyAlignment="1">
      <alignment horizontal="center" vertical="center"/>
    </xf>
    <xf numFmtId="0" fontId="14" fillId="0" borderId="0" xfId="0" applyFont="1" applyAlignment="1">
      <alignment horizontal="left" vertical="top"/>
    </xf>
    <xf numFmtId="0" fontId="14" fillId="16" borderId="27" xfId="0" applyFont="1" applyFill="1" applyBorder="1" applyAlignment="1">
      <alignment horizontal="center" vertical="center" wrapText="1"/>
    </xf>
    <xf numFmtId="0" fontId="14" fillId="18" borderId="27" xfId="0" applyFont="1" applyFill="1" applyBorder="1" applyAlignment="1">
      <alignment horizontal="center" vertical="center" wrapText="1"/>
    </xf>
    <xf numFmtId="0" fontId="14" fillId="21" borderId="27" xfId="0" applyFont="1" applyFill="1" applyBorder="1" applyAlignment="1">
      <alignment horizontal="center" vertical="center" wrapText="1"/>
    </xf>
    <xf numFmtId="0" fontId="14" fillId="0" borderId="29" xfId="0" applyFont="1" applyBorder="1" applyAlignment="1">
      <alignment horizontal="center" vertical="center" wrapText="1"/>
    </xf>
    <xf numFmtId="0" fontId="16" fillId="0" borderId="24" xfId="0" applyFont="1" applyBorder="1" applyAlignment="1">
      <alignment horizontal="center" vertical="top"/>
    </xf>
    <xf numFmtId="0" fontId="16" fillId="0" borderId="33" xfId="0" applyFont="1" applyBorder="1" applyAlignment="1">
      <alignment horizontal="center" vertical="top"/>
    </xf>
    <xf numFmtId="0" fontId="0" fillId="0" borderId="34" xfId="0" applyBorder="1"/>
    <xf numFmtId="0" fontId="14" fillId="0" borderId="35" xfId="0" applyFont="1" applyBorder="1" applyAlignment="1">
      <alignment horizontal="center" vertical="center" wrapText="1"/>
    </xf>
    <xf numFmtId="0" fontId="0" fillId="0" borderId="7" xfId="0" applyBorder="1"/>
    <xf numFmtId="0" fontId="0" fillId="0" borderId="9" xfId="0" applyBorder="1"/>
    <xf numFmtId="0" fontId="6" fillId="22" borderId="3" xfId="0" applyFont="1" applyFill="1" applyBorder="1" applyAlignment="1">
      <alignment horizontal="center" vertical="center" wrapText="1"/>
    </xf>
    <xf numFmtId="0" fontId="0" fillId="0" borderId="6" xfId="0" applyBorder="1"/>
    <xf numFmtId="0" fontId="0" fillId="0" borderId="5" xfId="0" applyBorder="1"/>
    <xf numFmtId="0" fontId="6" fillId="8" borderId="5" xfId="0" applyFont="1" applyFill="1" applyBorder="1" applyAlignment="1">
      <alignment horizontal="center" vertical="center" wrapText="1"/>
    </xf>
    <xf numFmtId="0" fontId="6" fillId="15" borderId="3" xfId="0" applyFont="1" applyFill="1" applyBorder="1" applyAlignment="1">
      <alignment horizontal="center" vertical="center" textRotation="90" wrapText="1" readingOrder="1"/>
    </xf>
    <xf numFmtId="0" fontId="0" fillId="0" borderId="36" xfId="0" applyBorder="1"/>
    <xf numFmtId="0" fontId="0" fillId="0" borderId="37" xfId="0" applyBorder="1"/>
    <xf numFmtId="0" fontId="6" fillId="4"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4" borderId="3" xfId="0" applyFont="1" applyFill="1" applyBorder="1" applyAlignment="1">
      <alignment horizontal="center" vertical="center" textRotation="90" wrapText="1"/>
    </xf>
    <xf numFmtId="0" fontId="6" fillId="8" borderId="3" xfId="0" applyFont="1" applyFill="1" applyBorder="1" applyAlignment="1">
      <alignment horizontal="center" vertical="center" wrapText="1"/>
    </xf>
    <xf numFmtId="0" fontId="7" fillId="7" borderId="3" xfId="0" applyFont="1" applyFill="1" applyBorder="1" applyAlignment="1">
      <alignment horizontal="center" vertical="center"/>
    </xf>
    <xf numFmtId="0" fontId="7" fillId="6" borderId="3" xfId="0" applyFont="1" applyFill="1" applyBorder="1" applyAlignment="1">
      <alignment horizontal="center" vertical="center"/>
    </xf>
    <xf numFmtId="0" fontId="6" fillId="10" borderId="3" xfId="0" applyFont="1" applyFill="1" applyBorder="1" applyAlignment="1">
      <alignment horizontal="center" vertical="center" textRotation="90" wrapText="1" readingOrder="1"/>
    </xf>
    <xf numFmtId="0" fontId="7" fillId="2" borderId="3" xfId="0" applyFont="1" applyFill="1" applyBorder="1" applyAlignment="1">
      <alignment horizontal="center" vertical="center"/>
    </xf>
    <xf numFmtId="0" fontId="6" fillId="8" borderId="12" xfId="0" applyFont="1" applyFill="1" applyBorder="1" applyAlignment="1">
      <alignment horizontal="center" vertical="center" wrapText="1"/>
    </xf>
    <xf numFmtId="0" fontId="0" fillId="0" borderId="12" xfId="0" applyBorder="1"/>
    <xf numFmtId="0" fontId="6" fillId="12" borderId="3" xfId="0" applyFont="1" applyFill="1" applyBorder="1" applyAlignment="1">
      <alignment horizontal="center" vertical="center" textRotation="90" wrapText="1" readingOrder="1"/>
    </xf>
    <xf numFmtId="0" fontId="6" fillId="5" borderId="3" xfId="0" applyFont="1" applyFill="1" applyBorder="1" applyAlignment="1">
      <alignment horizontal="center" vertical="center" wrapText="1"/>
    </xf>
    <xf numFmtId="0" fontId="0" fillId="0" borderId="2" xfId="0" applyBorder="1" applyAlignment="1">
      <alignment horizontal="center" vertical="center"/>
    </xf>
    <xf numFmtId="0" fontId="0" fillId="0" borderId="38" xfId="0" applyBorder="1"/>
  </cellXfs>
  <cellStyles count="3">
    <cellStyle name="Normale" xfId="0" builtinId="0"/>
    <cellStyle name="Normale 2" xfId="1" xr:uid="{00000000-0005-0000-0000-000001000000}"/>
    <cellStyle name="Normale 3" xfId="2" xr:uid="{00000000-0005-0000-0000-000002000000}"/>
  </cellStyles>
  <dxfs count="126">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gh\Dropbox\ANTICORRUZIONE%20E%20TRASPARENZA\ANTICORRUZIONE%20NELLE%20P.A\AMMINISTRAZIONE%20TRASPARENTE\22_Altri%20contenuti\PTPCT\2020-2022\Allegato%202_Gestione%20del%20rischio%202019_REV23-01-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r.fulvi\Documents\prova.xls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Users\s.vitrano\Documents\Corruzione\AVCP\Struttura%20org_va\Assegnazione_personale_in_corso_13_01_2015VITRAN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 generale_old"/>
      <sheetName val="Mappatura processi 1"/>
      <sheetName val="Mappatura processi 2"/>
      <sheetName val="Mappatura processi 3"/>
      <sheetName val="competenze"/>
      <sheetName val="Parametri"/>
    </sheetNames>
    <sheetDataSet>
      <sheetData sheetId="0" refreshError="1"/>
      <sheetData sheetId="1" refreshError="1"/>
      <sheetData sheetId="2" refreshError="1"/>
      <sheetData sheetId="3" refreshError="1"/>
      <sheetData sheetId="4" refreshError="1"/>
      <sheetData sheetId="5">
        <row r="3">
          <cell r="B3" t="str">
            <v xml:space="preserve">Dirigente </v>
          </cell>
        </row>
        <row r="4">
          <cell r="B4" t="str">
            <v>Dirigente ispettivo</v>
          </cell>
        </row>
        <row r="5">
          <cell r="B5" t="str">
            <v>Funzionario</v>
          </cell>
        </row>
        <row r="6">
          <cell r="B6" t="str">
            <v>Consiglio</v>
          </cell>
        </row>
        <row r="7">
          <cell r="B7" t="str">
            <v>Dirigente/Funzionario</v>
          </cell>
        </row>
        <row r="8">
          <cell r="B8" t="str">
            <v>Dirigente UIS/Dirigente ispettivo</v>
          </cell>
        </row>
        <row r="11">
          <cell r="B11" t="str">
            <v>Vincolata</v>
          </cell>
          <cell r="D11" t="str">
            <v>Regolamenti</v>
          </cell>
        </row>
        <row r="12">
          <cell r="B12" t="str">
            <v>Discrezionale</v>
          </cell>
          <cell r="D12" t="str">
            <v xml:space="preserve">Regolamento interno dell’Ufficio </v>
          </cell>
        </row>
        <row r="13">
          <cell r="D13" t="str">
            <v>Prassi dell’Ufficio</v>
          </cell>
        </row>
        <row r="18">
          <cell r="B18" t="str">
            <v>Molto bassa</v>
          </cell>
          <cell r="D18" t="str">
            <v>Altissimo</v>
          </cell>
          <cell r="F18" t="str">
            <v>Altissimo</v>
          </cell>
        </row>
        <row r="19">
          <cell r="B19" t="str">
            <v>Bassa</v>
          </cell>
          <cell r="D19" t="str">
            <v>Alto</v>
          </cell>
          <cell r="F19" t="str">
            <v xml:space="preserve">Alto </v>
          </cell>
        </row>
        <row r="20">
          <cell r="B20" t="str">
            <v>Media</v>
          </cell>
          <cell r="F20" t="str">
            <v>Medio</v>
          </cell>
        </row>
        <row r="21">
          <cell r="B21" t="str">
            <v>Alta</v>
          </cell>
        </row>
        <row r="22">
          <cell r="B22" t="str">
            <v>Altissima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prova_xlsx"/>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vo"/>
      <sheetName val="Pivot"/>
      <sheetName val="dipendenti"/>
      <sheetName val="dirigenti"/>
      <sheetName val="varie"/>
      <sheetName val="parametri"/>
      <sheetName val="pivot_cat"/>
      <sheetName val="pivot_profili"/>
      <sheetName val="pivot_uff_prov"/>
      <sheetName val="pivot_posizione"/>
      <sheetName val="pivot_tit_studio"/>
    </sheetNames>
    <sheetDataSet>
      <sheetData sheetId="0"/>
      <sheetData sheetId="1"/>
      <sheetData sheetId="2"/>
      <sheetData sheetId="3"/>
      <sheetData sheetId="4"/>
      <sheetData sheetId="5">
        <row r="2">
          <cell r="A2" t="str">
            <v>Segreteria e Staff del Presidente</v>
          </cell>
        </row>
        <row r="3">
          <cell r="A3" t="str">
            <v>Segreteria e Staff del Consiglio</v>
          </cell>
        </row>
        <row r="4">
          <cell r="A4" t="str">
            <v>Segreteria tecnica</v>
          </cell>
        </row>
        <row r="5">
          <cell r="A5" t="str">
            <v>Unità operativa speciale EXPO</v>
          </cell>
        </row>
        <row r="6">
          <cell r="A6" t="str">
            <v xml:space="preserve">Ufficio di indirizzo, determinazioni generali e indicatori per la vigilanza </v>
          </cell>
        </row>
        <row r="7">
          <cell r="A7" t="str">
            <v>Ufficio Piani di vigilanza e vigilanze speciali</v>
          </cell>
        </row>
        <row r="8">
          <cell r="A8" t="str">
            <v>Ufficio Ispettivo</v>
          </cell>
        </row>
        <row r="9">
          <cell r="A9" t="str">
            <v>Ufficio Precontenzioso e Affari Giuridici</v>
          </cell>
        </row>
        <row r="10">
          <cell r="A10" t="str">
            <v>Ufficio Contenzioso Giurisdizionale</v>
          </cell>
        </row>
        <row r="11">
          <cell r="A11" t="str">
            <v xml:space="preserve">Segreteria e Staff del Segretario </v>
          </cell>
        </row>
        <row r="12">
          <cell r="A12" t="str">
            <v>Ufficio Protocollo, Flussi documentali e supporto ai processi decisionali</v>
          </cell>
        </row>
        <row r="13">
          <cell r="A13" t="str">
            <v>Ufficio Risorse umane e finanziarie</v>
          </cell>
        </row>
        <row r="14">
          <cell r="A14" t="str">
            <v>Ufficio Servizi generali Gare, contratti, logistica</v>
          </cell>
        </row>
        <row r="15">
          <cell r="A15" t="str">
            <v>Ufficio Esercizio sistemi informativi</v>
          </cell>
        </row>
        <row r="16">
          <cell r="A16" t="str">
            <v>Ufficio Progettazione e sviluppo Servizi informatici e Gestione del Portale dell’ANAC</v>
          </cell>
        </row>
        <row r="17">
          <cell r="A17" t="str">
            <v>Segreteria e coordinamento AREA Vigilanza</v>
          </cell>
        </row>
        <row r="18">
          <cell r="A18" t="str">
            <v>Ufficio Vigilanza sulle misure anticorruzione e  accreditamento dei Responsabili della prevenzione della corruzione</v>
          </cell>
        </row>
        <row r="19">
          <cell r="A19" t="str">
            <v>Ufficio Vigilanza sugli obblighi di trasparenza</v>
          </cell>
        </row>
        <row r="20">
          <cell r="A20" t="str">
            <v>Ufficio Vigilanza SOA</v>
          </cell>
        </row>
        <row r="21">
          <cell r="A21" t="str">
            <v>Ufficio Vigilanza Attestazioni</v>
          </cell>
        </row>
        <row r="22">
          <cell r="A22" t="str">
            <v>Ufficio Vigilanza Lavori</v>
          </cell>
        </row>
        <row r="23">
          <cell r="A23" t="str">
            <v>Ufficio Vigilanza analisi varianti</v>
          </cell>
        </row>
        <row r="24">
          <cell r="A24" t="str">
            <v>Ufficio Vigilanza Servizi e forniture</v>
          </cell>
        </row>
        <row r="25">
          <cell r="A25" t="str">
            <v xml:space="preserve">Ufficio Sanzioni </v>
          </cell>
        </row>
        <row r="26">
          <cell r="A26" t="str">
            <v>Segreteria e coordinamento AREA Regolazione</v>
          </cell>
        </row>
        <row r="27">
          <cell r="A27" t="str">
            <v>Ufficio Regolazione in materia di anticorruzione, trasparenza e PNA</v>
          </cell>
        </row>
        <row r="28">
          <cell r="A28" t="str">
            <v>Ufficio Regolazione in materia di contratti pubblici</v>
          </cell>
        </row>
        <row r="29">
          <cell r="A29" t="str">
            <v>Ufficio Monitoraggio flussi informativi e verifica adempimenti</v>
          </cell>
        </row>
        <row r="30">
          <cell r="A30" t="str">
            <v>Ufficio Analisi e elaborazioni</v>
          </cell>
        </row>
        <row r="31">
          <cell r="A31" t="str">
            <v>Ufficio Monitoraggio Acquisizione Beni e Servizi e Soggetti aggregatori</v>
          </cell>
        </row>
        <row r="32">
          <cell r="A32" t="str">
            <v>Ufficio Costi standard e prezzi di riferimento</v>
          </cell>
        </row>
        <row r="33">
          <cell r="A33" t="str">
            <v>Ufficio Progettazione flussi informativi del sistema di vigilanza</v>
          </cell>
        </row>
        <row r="34">
          <cell r="A34" t="str">
            <v>Camera arbitrale</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zoomScaleNormal="60" workbookViewId="0">
      <selection activeCell="B1" sqref="B1:D17"/>
    </sheetView>
  </sheetViews>
  <sheetFormatPr defaultColWidth="79.08984375" defaultRowHeight="14.5" x14ac:dyDescent="0.35"/>
  <cols>
    <col min="1" max="1" width="6.90625" style="9" customWidth="1"/>
    <col min="2" max="2" width="49.7265625" style="9" customWidth="1"/>
    <col min="3" max="3" width="79.08984375" style="9" customWidth="1"/>
    <col min="4" max="4" width="41.7265625" style="9" customWidth="1"/>
    <col min="5" max="5" width="5.26953125" style="9" customWidth="1"/>
    <col min="6" max="6" width="79.08984375" style="9" customWidth="1"/>
    <col min="7" max="16384" width="79.08984375" style="9"/>
  </cols>
  <sheetData>
    <row r="1" spans="1:7" x14ac:dyDescent="0.35">
      <c r="A1" s="81"/>
      <c r="B1" s="80" t="s">
        <v>35</v>
      </c>
      <c r="C1" s="80" t="s">
        <v>36</v>
      </c>
      <c r="D1" s="80" t="s">
        <v>37</v>
      </c>
      <c r="E1" s="81"/>
      <c r="F1" s="80" t="s">
        <v>38</v>
      </c>
      <c r="G1" s="33"/>
    </row>
    <row r="2" spans="1:7" ht="15" customHeight="1" thickBot="1" x14ac:dyDescent="0.4">
      <c r="A2" s="78"/>
      <c r="B2" s="78"/>
      <c r="C2" s="78"/>
      <c r="D2" s="78"/>
      <c r="E2" s="78"/>
      <c r="F2" s="78"/>
      <c r="G2" s="33"/>
    </row>
    <row r="3" spans="1:7" ht="26" customHeight="1" thickBot="1" x14ac:dyDescent="0.4">
      <c r="A3" s="85" t="s">
        <v>39</v>
      </c>
      <c r="B3" s="76" t="s">
        <v>40</v>
      </c>
      <c r="C3" s="76" t="s">
        <v>41</v>
      </c>
      <c r="D3" s="76" t="s">
        <v>42</v>
      </c>
      <c r="E3" s="35">
        <v>1</v>
      </c>
      <c r="F3" s="34" t="s">
        <v>43</v>
      </c>
      <c r="G3" s="33"/>
    </row>
    <row r="4" spans="1:7" ht="26" customHeight="1" thickBot="1" x14ac:dyDescent="0.4">
      <c r="A4" s="77"/>
      <c r="B4" s="77"/>
      <c r="C4" s="77"/>
      <c r="D4" s="77"/>
      <c r="E4" s="35">
        <v>2</v>
      </c>
      <c r="F4" s="34" t="s">
        <v>44</v>
      </c>
      <c r="G4" s="33"/>
    </row>
    <row r="5" spans="1:7" ht="26" customHeight="1" thickBot="1" x14ac:dyDescent="0.4">
      <c r="A5" s="78"/>
      <c r="B5" s="78"/>
      <c r="C5" s="78"/>
      <c r="D5" s="78"/>
      <c r="E5" s="35">
        <v>3</v>
      </c>
      <c r="F5" s="34" t="s">
        <v>45</v>
      </c>
      <c r="G5" s="33"/>
    </row>
    <row r="6" spans="1:7" ht="23" customHeight="1" thickBot="1" x14ac:dyDescent="0.4">
      <c r="A6" s="79" t="s">
        <v>46</v>
      </c>
      <c r="B6" s="76" t="s">
        <v>47</v>
      </c>
      <c r="C6" s="76" t="s">
        <v>48</v>
      </c>
      <c r="D6" s="76" t="s">
        <v>42</v>
      </c>
      <c r="E6" s="35">
        <v>1</v>
      </c>
      <c r="F6" s="34" t="s">
        <v>49</v>
      </c>
      <c r="G6" s="33"/>
    </row>
    <row r="7" spans="1:7" ht="23" customHeight="1" thickBot="1" x14ac:dyDescent="0.4">
      <c r="A7" s="77"/>
      <c r="B7" s="77"/>
      <c r="C7" s="77"/>
      <c r="D7" s="77"/>
      <c r="E7" s="35">
        <v>2</v>
      </c>
      <c r="F7" s="34" t="s">
        <v>50</v>
      </c>
      <c r="G7" s="33"/>
    </row>
    <row r="8" spans="1:7" ht="23" customHeight="1" thickBot="1" x14ac:dyDescent="0.4">
      <c r="A8" s="77"/>
      <c r="B8" s="77"/>
      <c r="C8" s="77"/>
      <c r="D8" s="77"/>
      <c r="E8" s="35">
        <v>3</v>
      </c>
      <c r="F8" s="34" t="s">
        <v>51</v>
      </c>
      <c r="G8" s="33"/>
    </row>
    <row r="9" spans="1:7" ht="23" customHeight="1" thickBot="1" x14ac:dyDescent="0.4">
      <c r="A9" s="77"/>
      <c r="B9" s="77"/>
      <c r="C9" s="77"/>
      <c r="D9" s="77"/>
      <c r="E9" s="35">
        <v>4</v>
      </c>
      <c r="F9" s="34" t="s">
        <v>52</v>
      </c>
      <c r="G9" s="33"/>
    </row>
    <row r="10" spans="1:7" ht="23" customHeight="1" thickBot="1" x14ac:dyDescent="0.4">
      <c r="A10" s="78"/>
      <c r="B10" s="78"/>
      <c r="C10" s="78"/>
      <c r="D10" s="78"/>
      <c r="E10" s="35">
        <v>5</v>
      </c>
      <c r="F10" s="34" t="s">
        <v>53</v>
      </c>
      <c r="G10" s="33"/>
    </row>
    <row r="11" spans="1:7" ht="38.75" customHeight="1" thickBot="1" x14ac:dyDescent="0.4">
      <c r="A11" s="58" t="s">
        <v>54</v>
      </c>
      <c r="B11" s="36" t="s">
        <v>55</v>
      </c>
      <c r="C11" s="36" t="s">
        <v>56</v>
      </c>
      <c r="D11" s="36" t="s">
        <v>57</v>
      </c>
      <c r="E11" s="35">
        <v>1</v>
      </c>
      <c r="F11" s="34" t="s">
        <v>58</v>
      </c>
      <c r="G11" s="33"/>
    </row>
    <row r="12" spans="1:7" ht="14.25" customHeight="1" x14ac:dyDescent="0.35">
      <c r="A12" s="88" t="s">
        <v>59</v>
      </c>
      <c r="B12" s="76" t="s">
        <v>60</v>
      </c>
      <c r="C12" s="76" t="s">
        <v>61</v>
      </c>
      <c r="D12" s="76" t="s">
        <v>62</v>
      </c>
      <c r="E12" s="82">
        <v>1</v>
      </c>
      <c r="F12" s="76" t="s">
        <v>63</v>
      </c>
      <c r="G12" s="83"/>
    </row>
    <row r="13" spans="1:7" ht="76.25" customHeight="1" thickBot="1" x14ac:dyDescent="0.4">
      <c r="A13" s="78"/>
      <c r="B13" s="78"/>
      <c r="C13" s="78"/>
      <c r="D13" s="78"/>
      <c r="E13" s="78"/>
      <c r="F13" s="78"/>
      <c r="G13" s="84"/>
    </row>
    <row r="14" spans="1:7" ht="47" customHeight="1" thickBot="1" x14ac:dyDescent="0.4">
      <c r="A14" s="87" t="s">
        <v>64</v>
      </c>
      <c r="B14" s="86" t="s">
        <v>65</v>
      </c>
      <c r="C14" s="86" t="s">
        <v>66</v>
      </c>
      <c r="D14" s="86" t="s">
        <v>67</v>
      </c>
      <c r="E14" s="35">
        <v>1</v>
      </c>
      <c r="F14" s="34" t="s">
        <v>68</v>
      </c>
      <c r="G14" s="33"/>
    </row>
    <row r="15" spans="1:7" ht="47" customHeight="1" thickBot="1" x14ac:dyDescent="0.4">
      <c r="A15" s="77"/>
      <c r="B15" s="77"/>
      <c r="C15" s="77"/>
      <c r="D15" s="77"/>
      <c r="E15" s="35">
        <v>2</v>
      </c>
      <c r="F15" s="34" t="s">
        <v>69</v>
      </c>
      <c r="G15" s="33"/>
    </row>
    <row r="16" spans="1:7" ht="47" customHeight="1" thickBot="1" x14ac:dyDescent="0.4">
      <c r="A16" s="77"/>
      <c r="B16" s="77"/>
      <c r="C16" s="77"/>
      <c r="D16" s="77"/>
      <c r="E16" s="35">
        <v>3</v>
      </c>
      <c r="F16" s="34" t="s">
        <v>70</v>
      </c>
      <c r="G16" s="33"/>
    </row>
    <row r="17" spans="1:7" ht="31.5" customHeight="1" thickBot="1" x14ac:dyDescent="0.4">
      <c r="A17" s="38" t="s">
        <v>71</v>
      </c>
      <c r="B17" s="34" t="s">
        <v>72</v>
      </c>
      <c r="C17" s="34" t="s">
        <v>72</v>
      </c>
      <c r="D17" s="34" t="s">
        <v>67</v>
      </c>
      <c r="E17" s="35">
        <v>1</v>
      </c>
      <c r="F17" s="34" t="s">
        <v>73</v>
      </c>
      <c r="G17" s="37"/>
    </row>
  </sheetData>
  <mergeCells count="25">
    <mergeCell ref="G12:G13"/>
    <mergeCell ref="A3:A5"/>
    <mergeCell ref="B14:B16"/>
    <mergeCell ref="D1:D2"/>
    <mergeCell ref="D3:D5"/>
    <mergeCell ref="F1:F2"/>
    <mergeCell ref="A1:A2"/>
    <mergeCell ref="A14:A16"/>
    <mergeCell ref="D14:D16"/>
    <mergeCell ref="A12:A13"/>
    <mergeCell ref="C12:C13"/>
    <mergeCell ref="C3:C5"/>
    <mergeCell ref="D12:D13"/>
    <mergeCell ref="C6:C10"/>
    <mergeCell ref="B3:B5"/>
    <mergeCell ref="C14:C16"/>
    <mergeCell ref="D6:D10"/>
    <mergeCell ref="A6:A10"/>
    <mergeCell ref="B12:B13"/>
    <mergeCell ref="F12:F13"/>
    <mergeCell ref="C1:C2"/>
    <mergeCell ref="B6:B10"/>
    <mergeCell ref="E1:E2"/>
    <mergeCell ref="B1:B2"/>
    <mergeCell ref="E12:E13"/>
  </mergeCells>
  <pageMargins left="0.70866141732283516" right="0.70866141732283516" top="0" bottom="0" header="0" footer="0"/>
  <pageSetup paperSize="9" fitToWidth="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heetViews>
  <sheetFormatPr defaultColWidth="9.1796875" defaultRowHeight="14.5" x14ac:dyDescent="0.35"/>
  <cols>
    <col min="1" max="1" width="5" customWidth="1"/>
    <col min="2" max="2" width="71.453125" customWidth="1"/>
    <col min="3" max="3" width="79.453125" bestFit="1" customWidth="1"/>
    <col min="4" max="4" width="9.1796875" style="2" customWidth="1"/>
    <col min="5" max="5" width="48" style="2" customWidth="1"/>
    <col min="6" max="8" width="9.1796875" style="2" customWidth="1"/>
    <col min="9" max="9" width="29.453125" style="2" customWidth="1"/>
    <col min="10" max="11" width="9.1796875" style="2" customWidth="1"/>
    <col min="12" max="16384" width="9.1796875" style="2"/>
  </cols>
  <sheetData>
    <row r="1" spans="1:5" ht="15.5" customHeight="1" x14ac:dyDescent="0.35">
      <c r="B1" s="1" t="s">
        <v>74</v>
      </c>
      <c r="C1" s="1"/>
    </row>
    <row r="2" spans="1:5" x14ac:dyDescent="0.35">
      <c r="B2" s="3" t="s">
        <v>75</v>
      </c>
      <c r="C2" s="6"/>
    </row>
    <row r="3" spans="1:5" ht="29" customHeight="1" x14ac:dyDescent="0.35">
      <c r="B3" s="4" t="s">
        <v>76</v>
      </c>
      <c r="C3" s="7" t="e">
        <f>VLOOKUP(C2,#REF!,3,0)</f>
        <v>#REF!</v>
      </c>
    </row>
    <row r="4" spans="1:5" hidden="1" x14ac:dyDescent="0.35">
      <c r="B4" s="3" t="s">
        <v>77</v>
      </c>
      <c r="C4" s="6"/>
    </row>
    <row r="5" spans="1:5" ht="238.9" customHeight="1" x14ac:dyDescent="0.35">
      <c r="A5" s="2"/>
      <c r="B5" s="5" t="s">
        <v>78</v>
      </c>
      <c r="C5" s="8" t="e">
        <f>VLOOKUP(C2,#REF!,2)</f>
        <v>#REF!</v>
      </c>
      <c r="E5" s="9"/>
    </row>
  </sheetData>
  <dataValidations count="2">
    <dataValidation type="list" allowBlank="1" showInputMessage="1" showErrorMessage="1" sqref="C4" xr:uid="{00000000-0002-0000-0200-000000000000}">
      <formula1>Profilo_dirigente</formula1>
    </dataValidation>
    <dataValidation type="list" allowBlank="1" showInputMessage="1" showErrorMessage="1" sqref="C2" xr:uid="{00000000-0002-0000-0200-000001000000}">
      <formula1>#REF!</formula1>
    </dataValidation>
  </dataValidations>
  <pageMargins left="0.70866141732283516" right="0.70866141732283516" top="0" bottom="0" header="0" footer="0"/>
  <pageSetup paperSize="0" fitToWidth="0" fitToHeight="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workbookViewId="0">
      <pane ySplit="1" topLeftCell="A2" activePane="bottomLeft" state="frozen"/>
      <selection pane="bottomLeft" activeCell="A11" sqref="A11"/>
    </sheetView>
  </sheetViews>
  <sheetFormatPr defaultRowHeight="14.5" x14ac:dyDescent="0.35"/>
  <cols>
    <col min="1" max="1" width="24" style="73" customWidth="1"/>
    <col min="2" max="2" width="70" style="73" customWidth="1"/>
    <col min="3" max="3" width="28" style="73" customWidth="1"/>
    <col min="4" max="4" width="24" style="73" customWidth="1"/>
    <col min="5" max="5" width="30" style="73" customWidth="1"/>
    <col min="6" max="16384" width="8.7265625" style="73"/>
  </cols>
  <sheetData>
    <row r="1" spans="1:5" ht="31.5" customHeight="1" x14ac:dyDescent="0.35">
      <c r="A1" s="74" t="s">
        <v>0</v>
      </c>
      <c r="B1" s="74" t="s">
        <v>1</v>
      </c>
      <c r="C1" s="74" t="s">
        <v>2</v>
      </c>
      <c r="D1" s="74" t="s">
        <v>3</v>
      </c>
      <c r="E1" s="74" t="s">
        <v>4</v>
      </c>
    </row>
    <row r="2" spans="1:5" ht="39" x14ac:dyDescent="0.35">
      <c r="A2" s="75" t="s">
        <v>5</v>
      </c>
      <c r="B2" s="19" t="s">
        <v>6</v>
      </c>
      <c r="C2" s="19" t="s">
        <v>7</v>
      </c>
      <c r="D2" s="19" t="s">
        <v>8</v>
      </c>
      <c r="E2" s="19" t="s">
        <v>9</v>
      </c>
    </row>
    <row r="3" spans="1:5" ht="39" x14ac:dyDescent="0.35">
      <c r="A3" s="75" t="s">
        <v>10</v>
      </c>
      <c r="B3" s="19" t="s">
        <v>11</v>
      </c>
      <c r="C3" s="19" t="s">
        <v>12</v>
      </c>
      <c r="D3" s="19" t="s">
        <v>13</v>
      </c>
      <c r="E3" s="19" t="s">
        <v>14</v>
      </c>
    </row>
    <row r="4" spans="1:5" ht="39" x14ac:dyDescent="0.35">
      <c r="A4" s="75" t="s">
        <v>15</v>
      </c>
      <c r="B4" s="19" t="s">
        <v>16</v>
      </c>
      <c r="C4" s="19" t="s">
        <v>17</v>
      </c>
      <c r="D4" s="19" t="s">
        <v>18</v>
      </c>
      <c r="E4" s="19" t="s">
        <v>19</v>
      </c>
    </row>
    <row r="5" spans="1:5" ht="26" x14ac:dyDescent="0.35">
      <c r="A5" s="75" t="s">
        <v>20</v>
      </c>
      <c r="B5" s="19" t="s">
        <v>21</v>
      </c>
      <c r="C5" s="19" t="s">
        <v>22</v>
      </c>
      <c r="D5" s="19" t="s">
        <v>23</v>
      </c>
      <c r="E5" s="19" t="s">
        <v>24</v>
      </c>
    </row>
    <row r="6" spans="1:5" ht="26" x14ac:dyDescent="0.35">
      <c r="A6" s="75" t="s">
        <v>25</v>
      </c>
      <c r="B6" s="19" t="s">
        <v>26</v>
      </c>
      <c r="C6" s="19" t="s">
        <v>27</v>
      </c>
      <c r="D6" s="19" t="s">
        <v>28</v>
      </c>
      <c r="E6" s="19" t="s">
        <v>29</v>
      </c>
    </row>
    <row r="7" spans="1:5" ht="52" x14ac:dyDescent="0.35">
      <c r="A7" s="75" t="s">
        <v>30</v>
      </c>
      <c r="B7" s="19" t="s">
        <v>31</v>
      </c>
      <c r="C7" s="19" t="s">
        <v>32</v>
      </c>
      <c r="D7" s="19" t="s">
        <v>33</v>
      </c>
      <c r="E7" s="19" t="s">
        <v>34</v>
      </c>
    </row>
  </sheetData>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93"/>
  <sheetViews>
    <sheetView topLeftCell="A81" zoomScale="80" zoomScaleNormal="80" workbookViewId="0">
      <selection sqref="A1:D3"/>
    </sheetView>
  </sheetViews>
  <sheetFormatPr defaultColWidth="8" defaultRowHeight="13" x14ac:dyDescent="0.35"/>
  <cols>
    <col min="1" max="1" width="18.7265625" style="40" customWidth="1"/>
    <col min="2" max="2" width="36.26953125" style="40" customWidth="1"/>
    <col min="3" max="3" width="12.7265625" style="40" customWidth="1"/>
    <col min="4" max="4" width="16.7265625" style="40" customWidth="1"/>
    <col min="5" max="10" width="35" style="40" customWidth="1"/>
    <col min="11" max="12" width="8" style="40" customWidth="1"/>
    <col min="13" max="13" width="12.26953125" style="40" customWidth="1"/>
    <col min="14" max="14" width="8" style="40" customWidth="1"/>
    <col min="15" max="16384" width="8" style="40"/>
  </cols>
  <sheetData>
    <row r="1" spans="1:13" ht="14.25" customHeight="1" x14ac:dyDescent="0.35">
      <c r="A1" s="113" t="s">
        <v>79</v>
      </c>
      <c r="B1" s="91"/>
      <c r="C1" s="91"/>
      <c r="D1" s="91"/>
    </row>
    <row r="2" spans="1:13" s="39" customFormat="1" x14ac:dyDescent="0.35">
      <c r="A2" s="114"/>
      <c r="B2" s="114"/>
      <c r="C2" s="114"/>
      <c r="D2" s="114"/>
      <c r="E2" s="39" t="s">
        <v>80</v>
      </c>
      <c r="F2" s="39" t="s">
        <v>81</v>
      </c>
      <c r="G2" s="39" t="s">
        <v>82</v>
      </c>
      <c r="H2" s="39" t="s">
        <v>83</v>
      </c>
    </row>
    <row r="3" spans="1:13" ht="21" customHeight="1" thickBot="1" x14ac:dyDescent="0.4">
      <c r="A3" s="92"/>
      <c r="B3" s="92"/>
      <c r="C3" s="92"/>
      <c r="D3" s="92"/>
      <c r="E3" s="39" t="s">
        <v>84</v>
      </c>
      <c r="F3" s="39" t="s">
        <v>85</v>
      </c>
      <c r="G3" s="39" t="s">
        <v>86</v>
      </c>
      <c r="H3" s="39" t="s">
        <v>87</v>
      </c>
    </row>
    <row r="4" spans="1:13" s="39" customFormat="1" ht="31.5" customHeight="1" thickBot="1" x14ac:dyDescent="0.4">
      <c r="A4" s="41" t="s">
        <v>88</v>
      </c>
      <c r="B4" s="42"/>
      <c r="C4" s="42"/>
      <c r="D4" s="43" t="s">
        <v>89</v>
      </c>
      <c r="E4" s="108" t="s">
        <v>90</v>
      </c>
      <c r="F4" s="103"/>
      <c r="G4" s="103"/>
      <c r="H4" s="103"/>
      <c r="I4" s="103"/>
      <c r="J4" s="109"/>
      <c r="K4" s="93">
        <f>SUM(E6:J6)</f>
        <v>6</v>
      </c>
      <c r="L4" s="90">
        <f>K4/6</f>
        <v>1</v>
      </c>
      <c r="M4" s="99" t="str">
        <f>IF(L4&lt;=1,"basso",IF(L4&lt;=2,"medio",IF(L4&lt;=3,"alto")))</f>
        <v>basso</v>
      </c>
    </row>
    <row r="5" spans="1:13" ht="28.5" customHeight="1" x14ac:dyDescent="0.35">
      <c r="A5" s="110" t="s">
        <v>91</v>
      </c>
      <c r="B5" s="104" t="s">
        <v>43</v>
      </c>
      <c r="C5" s="96">
        <f>L4*L7</f>
        <v>2.5</v>
      </c>
      <c r="D5" s="107" t="str">
        <f>IF(C5&lt;=3,"basso",IF(C5&lt;=6,"medio",IF(C5&lt;=9,"alto")))</f>
        <v>basso</v>
      </c>
      <c r="E5" s="50" t="s">
        <v>92</v>
      </c>
      <c r="F5" s="63" t="s">
        <v>93</v>
      </c>
      <c r="G5" s="63" t="s">
        <v>94</v>
      </c>
      <c r="H5" s="44" t="s">
        <v>95</v>
      </c>
      <c r="I5" s="44" t="s">
        <v>96</v>
      </c>
      <c r="J5" s="61" t="s">
        <v>97</v>
      </c>
      <c r="K5" s="94"/>
      <c r="L5" s="91"/>
      <c r="M5" s="100"/>
    </row>
    <row r="6" spans="1:13" ht="28.15" customHeight="1" thickBot="1" x14ac:dyDescent="0.4">
      <c r="A6" s="77"/>
      <c r="B6" s="105"/>
      <c r="C6" s="97"/>
      <c r="D6" s="77"/>
      <c r="E6" s="59">
        <v>1</v>
      </c>
      <c r="F6" s="40">
        <v>1</v>
      </c>
      <c r="G6" s="40">
        <v>1</v>
      </c>
      <c r="H6" s="40">
        <v>1</v>
      </c>
      <c r="I6" s="40">
        <v>1</v>
      </c>
      <c r="J6" s="45">
        <v>1</v>
      </c>
      <c r="K6" s="95"/>
      <c r="L6" s="92"/>
      <c r="M6" s="101"/>
    </row>
    <row r="7" spans="1:13" s="39" customFormat="1" ht="35.65" customHeight="1" thickBot="1" x14ac:dyDescent="0.4">
      <c r="A7" s="77"/>
      <c r="B7" s="105"/>
      <c r="C7" s="97"/>
      <c r="D7" s="77"/>
      <c r="E7" s="108" t="s">
        <v>98</v>
      </c>
      <c r="F7" s="103"/>
      <c r="G7" s="103"/>
      <c r="H7" s="103"/>
      <c r="I7" s="103"/>
      <c r="J7" s="109"/>
      <c r="K7" s="93">
        <f>SUM(E9:J9)</f>
        <v>10</v>
      </c>
      <c r="L7" s="90">
        <f>K7/4</f>
        <v>2.5</v>
      </c>
      <c r="M7" s="99" t="str">
        <f>IF(L7&lt;=1,"basso",IF(L7&lt;=2,"medio",IF(L7&lt;=3,"alto")))</f>
        <v>alto</v>
      </c>
    </row>
    <row r="8" spans="1:13" ht="26" customHeight="1" x14ac:dyDescent="0.35">
      <c r="A8" s="77"/>
      <c r="B8" s="105"/>
      <c r="C8" s="97"/>
      <c r="D8" s="77"/>
      <c r="E8" s="57" t="s">
        <v>99</v>
      </c>
      <c r="F8" s="56" t="s">
        <v>100</v>
      </c>
      <c r="G8" s="56" t="s">
        <v>101</v>
      </c>
      <c r="H8" s="56" t="s">
        <v>102</v>
      </c>
      <c r="I8" s="56"/>
      <c r="J8" s="62"/>
      <c r="K8" s="94"/>
      <c r="L8" s="91"/>
      <c r="M8" s="100"/>
    </row>
    <row r="9" spans="1:13" ht="28.15" customHeight="1" thickBot="1" x14ac:dyDescent="0.4">
      <c r="A9" s="77"/>
      <c r="B9" s="106"/>
      <c r="C9" s="98"/>
      <c r="D9" s="78"/>
      <c r="E9" s="60">
        <v>2</v>
      </c>
      <c r="F9" s="46">
        <v>3</v>
      </c>
      <c r="G9" s="46">
        <v>2</v>
      </c>
      <c r="H9" s="46">
        <v>3</v>
      </c>
      <c r="I9" s="46"/>
      <c r="J9" s="47"/>
      <c r="K9" s="95"/>
      <c r="L9" s="92"/>
      <c r="M9" s="101"/>
    </row>
    <row r="10" spans="1:13" ht="24" customHeight="1" thickBot="1" x14ac:dyDescent="0.4">
      <c r="A10" s="77"/>
      <c r="B10" s="48"/>
      <c r="C10" s="48"/>
      <c r="D10" s="49"/>
      <c r="E10" s="108" t="s">
        <v>90</v>
      </c>
      <c r="F10" s="103"/>
      <c r="G10" s="103"/>
      <c r="H10" s="103"/>
      <c r="I10" s="103"/>
      <c r="J10" s="109"/>
      <c r="K10" s="93">
        <f>SUM(E12:J12)</f>
        <v>10</v>
      </c>
      <c r="L10" s="90">
        <f>K10/6</f>
        <v>1.6666666666666667</v>
      </c>
      <c r="M10" s="99" t="str">
        <f>IF(L10&lt;=1,"basso",IF(L10&lt;=2,"medio",IF(L10&lt;=3,"alto")))</f>
        <v>medio</v>
      </c>
    </row>
    <row r="11" spans="1:13" ht="28.15" customHeight="1" x14ac:dyDescent="0.35">
      <c r="A11" s="77"/>
      <c r="B11" s="104" t="s">
        <v>44</v>
      </c>
      <c r="C11" s="96">
        <f>L10*L13</f>
        <v>2.916666666666667</v>
      </c>
      <c r="D11" s="107" t="str">
        <f>IF(C11&lt;=3,"basso",IF(C11&lt;=6,"medio",IF(C11&lt;=9,"alto")))</f>
        <v>basso</v>
      </c>
      <c r="E11" s="50" t="s">
        <v>92</v>
      </c>
      <c r="F11" s="63" t="s">
        <v>93</v>
      </c>
      <c r="G11" s="63" t="s">
        <v>94</v>
      </c>
      <c r="H11" s="44" t="s">
        <v>95</v>
      </c>
      <c r="I11" s="44" t="s">
        <v>96</v>
      </c>
      <c r="J11" s="61" t="s">
        <v>97</v>
      </c>
      <c r="K11" s="94"/>
      <c r="L11" s="91"/>
      <c r="M11" s="100"/>
    </row>
    <row r="12" spans="1:13" ht="28.15" customHeight="1" thickBot="1" x14ac:dyDescent="0.4">
      <c r="A12" s="77"/>
      <c r="B12" s="105"/>
      <c r="C12" s="97"/>
      <c r="D12" s="77"/>
      <c r="E12" s="59">
        <v>1</v>
      </c>
      <c r="F12" s="40">
        <v>3</v>
      </c>
      <c r="G12" s="40">
        <v>1</v>
      </c>
      <c r="H12" s="40">
        <v>1</v>
      </c>
      <c r="I12" s="40">
        <v>1</v>
      </c>
      <c r="J12" s="45">
        <v>3</v>
      </c>
      <c r="K12" s="95"/>
      <c r="L12" s="92"/>
      <c r="M12" s="101"/>
    </row>
    <row r="13" spans="1:13" ht="28.15" customHeight="1" thickBot="1" x14ac:dyDescent="0.4">
      <c r="A13" s="77"/>
      <c r="B13" s="105"/>
      <c r="C13" s="97"/>
      <c r="D13" s="77"/>
      <c r="E13" s="108" t="s">
        <v>98</v>
      </c>
      <c r="F13" s="103"/>
      <c r="G13" s="103"/>
      <c r="H13" s="103"/>
      <c r="I13" s="103"/>
      <c r="J13" s="109"/>
      <c r="K13" s="93">
        <f>SUM(E15:J15)</f>
        <v>7</v>
      </c>
      <c r="L13" s="90">
        <f>K13/4</f>
        <v>1.75</v>
      </c>
      <c r="M13" s="99" t="str">
        <f>IF(L13&lt;=1,"basso",IF(L13&lt;=2,"medio",IF(L13&lt;=3,"alto")))</f>
        <v>medio</v>
      </c>
    </row>
    <row r="14" spans="1:13" ht="28.15" customHeight="1" x14ac:dyDescent="0.35">
      <c r="A14" s="77"/>
      <c r="B14" s="105"/>
      <c r="C14" s="97"/>
      <c r="D14" s="77"/>
      <c r="E14" s="57" t="s">
        <v>99</v>
      </c>
      <c r="F14" s="56" t="s">
        <v>100</v>
      </c>
      <c r="G14" s="56" t="s">
        <v>101</v>
      </c>
      <c r="H14" s="56" t="s">
        <v>102</v>
      </c>
      <c r="I14" s="56"/>
      <c r="J14" s="62"/>
      <c r="K14" s="94"/>
      <c r="L14" s="91"/>
      <c r="M14" s="100"/>
    </row>
    <row r="15" spans="1:13" ht="28.15" customHeight="1" thickBot="1" x14ac:dyDescent="0.4">
      <c r="A15" s="77"/>
      <c r="B15" s="106"/>
      <c r="C15" s="98"/>
      <c r="D15" s="78"/>
      <c r="E15" s="60">
        <v>2</v>
      </c>
      <c r="F15" s="46">
        <v>2</v>
      </c>
      <c r="G15" s="46">
        <v>1</v>
      </c>
      <c r="H15" s="46">
        <v>2</v>
      </c>
      <c r="I15" s="46"/>
      <c r="J15" s="47"/>
      <c r="K15" s="95"/>
      <c r="L15" s="92"/>
      <c r="M15" s="101"/>
    </row>
    <row r="16" spans="1:13" ht="24" customHeight="1" thickBot="1" x14ac:dyDescent="0.4">
      <c r="A16" s="77"/>
      <c r="B16" s="48"/>
      <c r="C16" s="48"/>
      <c r="D16" s="49"/>
      <c r="E16" s="120" t="s">
        <v>90</v>
      </c>
      <c r="F16" s="92"/>
      <c r="G16" s="92"/>
      <c r="H16" s="92"/>
      <c r="I16" s="92"/>
      <c r="J16" s="121"/>
      <c r="K16" s="93">
        <f>SUM(E18:J18)</f>
        <v>8</v>
      </c>
      <c r="L16" s="90">
        <f>K16/6</f>
        <v>1.3333333333333333</v>
      </c>
      <c r="M16" s="99" t="str">
        <f>IF(L16&lt;=1,"basso",IF(L16&lt;=2,"medio",IF(L16&lt;=3,"alto")))</f>
        <v>medio</v>
      </c>
    </row>
    <row r="17" spans="1:19" ht="28.15" customHeight="1" x14ac:dyDescent="0.35">
      <c r="A17" s="77"/>
      <c r="B17" s="122" t="s">
        <v>103</v>
      </c>
      <c r="C17" s="96">
        <f>L16*L19</f>
        <v>2.6666666666666665</v>
      </c>
      <c r="D17" s="107" t="str">
        <f>IF(C17&lt;=3,"basso",IF(C17&lt;=6,"medio",IF(C17&lt;=9,"alto")))</f>
        <v>basso</v>
      </c>
      <c r="E17" s="50" t="s">
        <v>92</v>
      </c>
      <c r="F17" s="63" t="s">
        <v>93</v>
      </c>
      <c r="G17" s="63" t="s">
        <v>94</v>
      </c>
      <c r="H17" s="44" t="s">
        <v>95</v>
      </c>
      <c r="I17" s="44" t="s">
        <v>96</v>
      </c>
      <c r="J17" s="61" t="s">
        <v>97</v>
      </c>
      <c r="K17" s="94"/>
      <c r="L17" s="91"/>
      <c r="M17" s="100"/>
    </row>
    <row r="18" spans="1:19" ht="28.15" customHeight="1" thickBot="1" x14ac:dyDescent="0.4">
      <c r="A18" s="77"/>
      <c r="B18" s="123"/>
      <c r="C18" s="97"/>
      <c r="D18" s="77"/>
      <c r="E18" s="59">
        <v>1</v>
      </c>
      <c r="F18" s="40">
        <v>1</v>
      </c>
      <c r="G18" s="40">
        <v>1</v>
      </c>
      <c r="H18" s="40">
        <v>1</v>
      </c>
      <c r="I18" s="40">
        <v>1</v>
      </c>
      <c r="J18" s="45">
        <v>3</v>
      </c>
      <c r="K18" s="95"/>
      <c r="L18" s="92"/>
      <c r="M18" s="101"/>
    </row>
    <row r="19" spans="1:19" ht="28.15" customHeight="1" thickBot="1" x14ac:dyDescent="0.4">
      <c r="A19" s="77"/>
      <c r="B19" s="123"/>
      <c r="C19" s="97"/>
      <c r="D19" s="77"/>
      <c r="E19" s="108" t="s">
        <v>98</v>
      </c>
      <c r="F19" s="103"/>
      <c r="G19" s="103"/>
      <c r="H19" s="103"/>
      <c r="I19" s="103"/>
      <c r="J19" s="109"/>
      <c r="K19" s="93">
        <f>SUM(E21:J21)</f>
        <v>8</v>
      </c>
      <c r="L19" s="90">
        <f>K19/4</f>
        <v>2</v>
      </c>
      <c r="M19" s="99" t="str">
        <f>IF(L19&lt;=1,"basso",IF(L19&lt;=2,"medio",IF(L19&lt;=3,"alto")))</f>
        <v>medio</v>
      </c>
    </row>
    <row r="20" spans="1:19" ht="28.15" customHeight="1" x14ac:dyDescent="0.35">
      <c r="A20" s="77"/>
      <c r="B20" s="123"/>
      <c r="C20" s="97"/>
      <c r="D20" s="77"/>
      <c r="E20" s="57" t="s">
        <v>99</v>
      </c>
      <c r="F20" s="56" t="s">
        <v>100</v>
      </c>
      <c r="G20" s="56" t="s">
        <v>101</v>
      </c>
      <c r="H20" s="56" t="s">
        <v>102</v>
      </c>
      <c r="I20" s="56"/>
      <c r="J20" s="62"/>
      <c r="K20" s="94"/>
      <c r="L20" s="91"/>
      <c r="M20" s="100"/>
    </row>
    <row r="21" spans="1:19" ht="28.15" customHeight="1" thickBot="1" x14ac:dyDescent="0.4">
      <c r="A21" s="78"/>
      <c r="B21" s="124"/>
      <c r="C21" s="98"/>
      <c r="D21" s="78"/>
      <c r="E21" s="60">
        <v>2</v>
      </c>
      <c r="F21" s="46">
        <v>2</v>
      </c>
      <c r="G21" s="46">
        <v>2</v>
      </c>
      <c r="H21" s="46">
        <v>2</v>
      </c>
      <c r="I21" s="46"/>
      <c r="J21" s="47"/>
      <c r="K21" s="95"/>
      <c r="L21" s="92"/>
      <c r="M21" s="101"/>
    </row>
    <row r="22" spans="1:19" ht="43.5" customHeight="1" thickBot="1" x14ac:dyDescent="0.4">
      <c r="A22" s="48"/>
      <c r="B22" s="48"/>
      <c r="C22" s="48"/>
      <c r="D22" s="49"/>
    </row>
    <row r="23" spans="1:19" ht="26.5" customHeight="1" thickBot="1" x14ac:dyDescent="0.4">
      <c r="A23" s="41" t="s">
        <v>88</v>
      </c>
      <c r="B23" s="42"/>
      <c r="C23" s="42"/>
      <c r="D23" s="43" t="s">
        <v>89</v>
      </c>
      <c r="E23" s="102" t="s">
        <v>90</v>
      </c>
      <c r="F23" s="103"/>
      <c r="G23" s="103"/>
      <c r="H23" s="103"/>
      <c r="I23" s="103"/>
      <c r="J23" s="103"/>
      <c r="K23" s="93">
        <f>SUM(E25:J25)</f>
        <v>8</v>
      </c>
      <c r="L23" s="90">
        <f>K23/6</f>
        <v>1.3333333333333333</v>
      </c>
      <c r="M23" s="99" t="str">
        <f>IF(L23&lt;=1,"basso",IF(L23&lt;=2,"medio",IF(L23&lt;=3,"alto")))</f>
        <v>medio</v>
      </c>
      <c r="N23" s="39"/>
      <c r="O23" s="39"/>
      <c r="P23" s="39"/>
      <c r="Q23" s="39"/>
      <c r="R23" s="39"/>
      <c r="S23" s="39"/>
    </row>
    <row r="24" spans="1:19" ht="50.25" customHeight="1" x14ac:dyDescent="0.35">
      <c r="A24" s="115" t="s">
        <v>104</v>
      </c>
      <c r="B24" s="89" t="s">
        <v>49</v>
      </c>
      <c r="C24" s="96">
        <f>L23*L26</f>
        <v>2.6666666666666665</v>
      </c>
      <c r="D24" s="107" t="str">
        <f>IF(C24&lt;=3,"basso",IF(C24&lt;=6,"medio",IF(C24&lt;=9,"alto")))</f>
        <v>basso</v>
      </c>
      <c r="E24" s="50" t="s">
        <v>92</v>
      </c>
      <c r="F24" s="63" t="s">
        <v>93</v>
      </c>
      <c r="G24" s="63" t="s">
        <v>94</v>
      </c>
      <c r="H24" s="44" t="s">
        <v>95</v>
      </c>
      <c r="I24" s="44" t="s">
        <v>96</v>
      </c>
      <c r="J24" s="61" t="s">
        <v>97</v>
      </c>
      <c r="K24" s="94"/>
      <c r="L24" s="91"/>
      <c r="M24" s="100"/>
    </row>
    <row r="25" spans="1:19" ht="28.15" customHeight="1" thickBot="1" x14ac:dyDescent="0.4">
      <c r="A25" s="77"/>
      <c r="B25" s="77"/>
      <c r="C25" s="97"/>
      <c r="D25" s="77"/>
      <c r="E25" s="59">
        <v>1</v>
      </c>
      <c r="F25" s="40">
        <v>1</v>
      </c>
      <c r="G25" s="40">
        <v>1</v>
      </c>
      <c r="H25" s="40">
        <v>1</v>
      </c>
      <c r="I25" s="40">
        <v>1</v>
      </c>
      <c r="J25" s="45">
        <v>3</v>
      </c>
      <c r="K25" s="95"/>
      <c r="L25" s="92"/>
      <c r="M25" s="101"/>
    </row>
    <row r="26" spans="1:19" ht="27" customHeight="1" thickBot="1" x14ac:dyDescent="0.4">
      <c r="A26" s="77"/>
      <c r="B26" s="77"/>
      <c r="C26" s="97"/>
      <c r="D26" s="77"/>
      <c r="E26" s="108" t="s">
        <v>98</v>
      </c>
      <c r="F26" s="103"/>
      <c r="G26" s="103"/>
      <c r="H26" s="103"/>
      <c r="I26" s="103"/>
      <c r="J26" s="109"/>
      <c r="K26" s="93">
        <f>SUM(E28:J28)</f>
        <v>8</v>
      </c>
      <c r="L26" s="90">
        <f>K26/4</f>
        <v>2</v>
      </c>
      <c r="M26" s="99" t="str">
        <f>IF(L26&lt;=1,"basso",IF(L26&lt;=2,"medio",IF(L26&lt;=3,"alto")))</f>
        <v>medio</v>
      </c>
      <c r="N26" s="39"/>
      <c r="O26" s="39"/>
      <c r="P26" s="39"/>
      <c r="Q26" s="39"/>
      <c r="R26" s="39"/>
      <c r="S26" s="39"/>
    </row>
    <row r="27" spans="1:19" ht="27" customHeight="1" x14ac:dyDescent="0.35">
      <c r="A27" s="77"/>
      <c r="B27" s="77"/>
      <c r="C27" s="97"/>
      <c r="D27" s="77"/>
      <c r="E27" s="57" t="s">
        <v>99</v>
      </c>
      <c r="F27" s="56" t="s">
        <v>100</v>
      </c>
      <c r="G27" s="56" t="s">
        <v>101</v>
      </c>
      <c r="H27" s="56" t="s">
        <v>102</v>
      </c>
      <c r="I27" s="56"/>
      <c r="J27" s="62"/>
      <c r="K27" s="94"/>
      <c r="L27" s="91"/>
      <c r="M27" s="100"/>
    </row>
    <row r="28" spans="1:19" ht="27" customHeight="1" thickBot="1" x14ac:dyDescent="0.4">
      <c r="A28" s="77"/>
      <c r="B28" s="78"/>
      <c r="C28" s="98"/>
      <c r="D28" s="78"/>
      <c r="E28" s="60">
        <v>2</v>
      </c>
      <c r="F28" s="46">
        <v>2</v>
      </c>
      <c r="G28" s="46">
        <v>2</v>
      </c>
      <c r="H28" s="46">
        <v>2</v>
      </c>
      <c r="I28" s="46"/>
      <c r="J28" s="47"/>
      <c r="K28" s="95"/>
      <c r="L28" s="92"/>
      <c r="M28" s="101"/>
    </row>
    <row r="29" spans="1:19" ht="27" customHeight="1" thickBot="1" x14ac:dyDescent="0.4">
      <c r="A29" s="77"/>
      <c r="B29" s="51"/>
      <c r="C29" s="48"/>
      <c r="D29" s="49"/>
      <c r="E29" s="119" t="s">
        <v>90</v>
      </c>
      <c r="F29" s="92"/>
      <c r="G29" s="92"/>
      <c r="H29" s="92"/>
      <c r="I29" s="92"/>
      <c r="J29" s="92"/>
      <c r="K29" s="93">
        <f>SUM(E31:J31)</f>
        <v>8</v>
      </c>
      <c r="L29" s="90">
        <f>K29/6</f>
        <v>1.3333333333333333</v>
      </c>
      <c r="M29" s="99" t="str">
        <f>IF(L29&lt;=1,"basso",IF(L29&lt;=2,"medio",IF(L29&lt;=3,"alto")))</f>
        <v>medio</v>
      </c>
    </row>
    <row r="30" spans="1:19" ht="27" customHeight="1" x14ac:dyDescent="0.35">
      <c r="A30" s="77"/>
      <c r="B30" s="89" t="s">
        <v>50</v>
      </c>
      <c r="C30" s="96">
        <f>L29*L32</f>
        <v>3</v>
      </c>
      <c r="D30" s="107" t="str">
        <f>IF(C30&lt;=3,"basso",IF(C30&lt;=6,"medio",IF(C30&lt;=9,"alto")))</f>
        <v>basso</v>
      </c>
      <c r="E30" s="50" t="s">
        <v>92</v>
      </c>
      <c r="F30" s="63" t="s">
        <v>93</v>
      </c>
      <c r="G30" s="63" t="s">
        <v>94</v>
      </c>
      <c r="H30" s="44" t="s">
        <v>95</v>
      </c>
      <c r="I30" s="44" t="s">
        <v>96</v>
      </c>
      <c r="J30" s="61" t="s">
        <v>97</v>
      </c>
      <c r="K30" s="94"/>
      <c r="L30" s="91"/>
      <c r="M30" s="100"/>
    </row>
    <row r="31" spans="1:19" ht="27" customHeight="1" thickBot="1" x14ac:dyDescent="0.4">
      <c r="A31" s="77"/>
      <c r="B31" s="77"/>
      <c r="C31" s="97"/>
      <c r="D31" s="77"/>
      <c r="E31" s="59">
        <v>1</v>
      </c>
      <c r="F31" s="40">
        <v>1</v>
      </c>
      <c r="G31" s="40">
        <v>1</v>
      </c>
      <c r="H31" s="40">
        <v>1</v>
      </c>
      <c r="I31" s="40">
        <v>1</v>
      </c>
      <c r="J31" s="45">
        <v>3</v>
      </c>
      <c r="K31" s="95"/>
      <c r="L31" s="92"/>
      <c r="M31" s="101"/>
    </row>
    <row r="32" spans="1:19" ht="27" customHeight="1" thickBot="1" x14ac:dyDescent="0.4">
      <c r="A32" s="77"/>
      <c r="B32" s="77"/>
      <c r="C32" s="97"/>
      <c r="D32" s="77"/>
      <c r="E32" s="108" t="s">
        <v>98</v>
      </c>
      <c r="F32" s="103"/>
      <c r="G32" s="103"/>
      <c r="H32" s="103"/>
      <c r="I32" s="103"/>
      <c r="J32" s="109"/>
      <c r="K32" s="93">
        <f>SUM(E34:J34)</f>
        <v>9</v>
      </c>
      <c r="L32" s="90">
        <f>K32/4</f>
        <v>2.25</v>
      </c>
      <c r="M32" s="99" t="str">
        <f>IF(L32&lt;=1,"basso",IF(L32&lt;=2,"medio",IF(L32&lt;=3,"alto")))</f>
        <v>alto</v>
      </c>
    </row>
    <row r="33" spans="1:13" ht="27" customHeight="1" x14ac:dyDescent="0.35">
      <c r="A33" s="77"/>
      <c r="B33" s="77"/>
      <c r="C33" s="97"/>
      <c r="D33" s="77"/>
      <c r="E33" s="57" t="s">
        <v>99</v>
      </c>
      <c r="F33" s="56" t="s">
        <v>100</v>
      </c>
      <c r="G33" s="56" t="s">
        <v>101</v>
      </c>
      <c r="H33" s="56" t="s">
        <v>102</v>
      </c>
      <c r="I33" s="56"/>
      <c r="J33" s="62"/>
      <c r="K33" s="94"/>
      <c r="L33" s="91"/>
      <c r="M33" s="100"/>
    </row>
    <row r="34" spans="1:13" ht="27" customHeight="1" thickBot="1" x14ac:dyDescent="0.4">
      <c r="A34" s="77"/>
      <c r="B34" s="78"/>
      <c r="C34" s="98"/>
      <c r="D34" s="78"/>
      <c r="E34" s="60">
        <v>2</v>
      </c>
      <c r="F34" s="46">
        <v>2</v>
      </c>
      <c r="G34" s="46">
        <v>2</v>
      </c>
      <c r="H34" s="46">
        <v>3</v>
      </c>
      <c r="I34" s="46"/>
      <c r="J34" s="47"/>
      <c r="K34" s="95"/>
      <c r="L34" s="92"/>
      <c r="M34" s="101"/>
    </row>
    <row r="35" spans="1:13" ht="27" customHeight="1" thickBot="1" x14ac:dyDescent="0.4">
      <c r="A35" s="77"/>
      <c r="B35" s="51"/>
      <c r="C35" s="48"/>
      <c r="D35" s="49"/>
      <c r="E35" s="119" t="s">
        <v>90</v>
      </c>
      <c r="F35" s="92"/>
      <c r="G35" s="92"/>
      <c r="H35" s="92"/>
      <c r="I35" s="92"/>
      <c r="J35" s="92"/>
      <c r="K35" s="93">
        <f>SUM(E37:J37)</f>
        <v>8</v>
      </c>
      <c r="L35" s="90">
        <f>K35/6</f>
        <v>1.3333333333333333</v>
      </c>
      <c r="M35" s="99" t="str">
        <f>IF(L35&lt;=1,"basso",IF(L35&lt;=2,"medio",IF(L35&lt;=3,"alto")))</f>
        <v>medio</v>
      </c>
    </row>
    <row r="36" spans="1:13" ht="27" customHeight="1" x14ac:dyDescent="0.35">
      <c r="A36" s="77"/>
      <c r="B36" s="89" t="s">
        <v>51</v>
      </c>
      <c r="C36" s="96">
        <f>L35*L38</f>
        <v>3</v>
      </c>
      <c r="D36" s="107" t="str">
        <f>IF(C36&lt;=3,"basso",IF(C36&lt;=6,"medio",IF(C36&lt;=9,"alto")))</f>
        <v>basso</v>
      </c>
      <c r="E36" s="50" t="s">
        <v>92</v>
      </c>
      <c r="F36" s="63" t="s">
        <v>93</v>
      </c>
      <c r="G36" s="63" t="s">
        <v>94</v>
      </c>
      <c r="H36" s="44" t="s">
        <v>95</v>
      </c>
      <c r="I36" s="44" t="s">
        <v>96</v>
      </c>
      <c r="J36" s="61" t="s">
        <v>97</v>
      </c>
      <c r="K36" s="94"/>
      <c r="L36" s="91"/>
      <c r="M36" s="100"/>
    </row>
    <row r="37" spans="1:13" ht="27" customHeight="1" thickBot="1" x14ac:dyDescent="0.4">
      <c r="A37" s="77"/>
      <c r="B37" s="77"/>
      <c r="C37" s="97"/>
      <c r="D37" s="77"/>
      <c r="E37" s="59">
        <v>3</v>
      </c>
      <c r="F37" s="40">
        <v>1</v>
      </c>
      <c r="G37" s="40">
        <v>1</v>
      </c>
      <c r="H37" s="40">
        <v>1</v>
      </c>
      <c r="I37" s="40">
        <v>1</v>
      </c>
      <c r="J37" s="45">
        <v>1</v>
      </c>
      <c r="K37" s="95"/>
      <c r="L37" s="92"/>
      <c r="M37" s="101"/>
    </row>
    <row r="38" spans="1:13" ht="27" customHeight="1" thickBot="1" x14ac:dyDescent="0.4">
      <c r="A38" s="77"/>
      <c r="B38" s="77"/>
      <c r="C38" s="97"/>
      <c r="D38" s="77"/>
      <c r="E38" s="108" t="s">
        <v>98</v>
      </c>
      <c r="F38" s="103"/>
      <c r="G38" s="103"/>
      <c r="H38" s="103"/>
      <c r="I38" s="103"/>
      <c r="J38" s="109"/>
      <c r="K38" s="93">
        <f>SUM(E40:J40)</f>
        <v>9</v>
      </c>
      <c r="L38" s="90">
        <f>K38/4</f>
        <v>2.25</v>
      </c>
      <c r="M38" s="99" t="str">
        <f>IF(L38&lt;=1,"basso",IF(L38&lt;=2,"medio",IF(L38&lt;=3,"alto")))</f>
        <v>alto</v>
      </c>
    </row>
    <row r="39" spans="1:13" ht="27" customHeight="1" x14ac:dyDescent="0.35">
      <c r="A39" s="77"/>
      <c r="B39" s="77"/>
      <c r="C39" s="97"/>
      <c r="D39" s="77"/>
      <c r="E39" s="57" t="s">
        <v>99</v>
      </c>
      <c r="F39" s="56" t="s">
        <v>100</v>
      </c>
      <c r="G39" s="56" t="s">
        <v>101</v>
      </c>
      <c r="H39" s="56" t="s">
        <v>102</v>
      </c>
      <c r="I39" s="56"/>
      <c r="J39" s="62"/>
      <c r="K39" s="94"/>
      <c r="L39" s="91"/>
      <c r="M39" s="100"/>
    </row>
    <row r="40" spans="1:13" ht="27" customHeight="1" thickBot="1" x14ac:dyDescent="0.4">
      <c r="A40" s="77"/>
      <c r="B40" s="78"/>
      <c r="C40" s="98"/>
      <c r="D40" s="78"/>
      <c r="E40" s="60">
        <v>2</v>
      </c>
      <c r="F40" s="46">
        <v>2</v>
      </c>
      <c r="G40" s="46">
        <v>2</v>
      </c>
      <c r="H40" s="46">
        <v>3</v>
      </c>
      <c r="I40" s="46"/>
      <c r="J40" s="47"/>
      <c r="K40" s="95"/>
      <c r="L40" s="92"/>
      <c r="M40" s="101"/>
    </row>
    <row r="41" spans="1:13" ht="27" customHeight="1" thickBot="1" x14ac:dyDescent="0.4">
      <c r="A41" s="77"/>
      <c r="B41" s="51"/>
      <c r="C41" s="48"/>
      <c r="D41" s="49"/>
      <c r="E41" s="119" t="s">
        <v>90</v>
      </c>
      <c r="F41" s="92"/>
      <c r="G41" s="92"/>
      <c r="H41" s="92"/>
      <c r="I41" s="92"/>
      <c r="J41" s="92"/>
      <c r="K41" s="93">
        <f>SUM(E43:J43)</f>
        <v>6</v>
      </c>
      <c r="L41" s="90">
        <f>K41/6</f>
        <v>1</v>
      </c>
      <c r="M41" s="99" t="str">
        <f>IF(L41&lt;=1,"basso",IF(L41&lt;=2,"medio",IF(L41&lt;=3,"alto")))</f>
        <v>basso</v>
      </c>
    </row>
    <row r="42" spans="1:13" ht="27" customHeight="1" x14ac:dyDescent="0.35">
      <c r="A42" s="77"/>
      <c r="B42" s="89" t="s">
        <v>52</v>
      </c>
      <c r="C42" s="96">
        <f>L41*L44</f>
        <v>2.25</v>
      </c>
      <c r="D42" s="107" t="str">
        <f>IF(C42&lt;=3,"basso",IF(C42&lt;=6,"medio",IF(C42&lt;=9,"alto")))</f>
        <v>basso</v>
      </c>
      <c r="E42" s="50" t="s">
        <v>92</v>
      </c>
      <c r="F42" s="63" t="s">
        <v>93</v>
      </c>
      <c r="G42" s="63" t="s">
        <v>94</v>
      </c>
      <c r="H42" s="44" t="s">
        <v>95</v>
      </c>
      <c r="I42" s="44" t="s">
        <v>96</v>
      </c>
      <c r="J42" s="61" t="s">
        <v>97</v>
      </c>
      <c r="K42" s="94"/>
      <c r="L42" s="91"/>
      <c r="M42" s="100"/>
    </row>
    <row r="43" spans="1:13" ht="27" customHeight="1" thickBot="1" x14ac:dyDescent="0.4">
      <c r="A43" s="77"/>
      <c r="B43" s="77"/>
      <c r="C43" s="97"/>
      <c r="D43" s="77"/>
      <c r="E43" s="59">
        <v>1</v>
      </c>
      <c r="F43" s="40">
        <v>1</v>
      </c>
      <c r="G43" s="40">
        <v>1</v>
      </c>
      <c r="H43" s="40">
        <v>1</v>
      </c>
      <c r="I43" s="40">
        <v>1</v>
      </c>
      <c r="J43" s="45">
        <v>1</v>
      </c>
      <c r="K43" s="95"/>
      <c r="L43" s="92"/>
      <c r="M43" s="101"/>
    </row>
    <row r="44" spans="1:13" ht="27" customHeight="1" thickBot="1" x14ac:dyDescent="0.4">
      <c r="A44" s="77"/>
      <c r="B44" s="77"/>
      <c r="C44" s="97"/>
      <c r="D44" s="77"/>
      <c r="E44" s="108" t="s">
        <v>98</v>
      </c>
      <c r="F44" s="103"/>
      <c r="G44" s="103"/>
      <c r="H44" s="103"/>
      <c r="I44" s="103"/>
      <c r="J44" s="109"/>
      <c r="K44" s="93">
        <f>SUM(E46:J46)</f>
        <v>9</v>
      </c>
      <c r="L44" s="90">
        <f>K44/4</f>
        <v>2.25</v>
      </c>
      <c r="M44" s="99" t="str">
        <f>IF(L44&lt;=1,"basso",IF(L44&lt;=2,"medio",IF(L44&lt;=3,"alto")))</f>
        <v>alto</v>
      </c>
    </row>
    <row r="45" spans="1:13" ht="27" customHeight="1" x14ac:dyDescent="0.35">
      <c r="A45" s="77"/>
      <c r="B45" s="77"/>
      <c r="C45" s="97"/>
      <c r="D45" s="77"/>
      <c r="E45" s="57" t="s">
        <v>99</v>
      </c>
      <c r="F45" s="56" t="s">
        <v>100</v>
      </c>
      <c r="G45" s="56" t="s">
        <v>101</v>
      </c>
      <c r="H45" s="56" t="s">
        <v>102</v>
      </c>
      <c r="I45" s="56"/>
      <c r="J45" s="62"/>
      <c r="K45" s="94"/>
      <c r="L45" s="91"/>
      <c r="M45" s="100"/>
    </row>
    <row r="46" spans="1:13" ht="27" customHeight="1" thickBot="1" x14ac:dyDescent="0.4">
      <c r="A46" s="77"/>
      <c r="B46" s="78"/>
      <c r="C46" s="98"/>
      <c r="D46" s="78"/>
      <c r="E46" s="60">
        <v>2</v>
      </c>
      <c r="F46" s="46">
        <v>2</v>
      </c>
      <c r="G46" s="46">
        <v>2</v>
      </c>
      <c r="H46" s="46">
        <v>3</v>
      </c>
      <c r="I46" s="46"/>
      <c r="J46" s="47"/>
      <c r="K46" s="95"/>
      <c r="L46" s="92"/>
      <c r="M46" s="101"/>
    </row>
    <row r="47" spans="1:13" ht="27" customHeight="1" thickBot="1" x14ac:dyDescent="0.4">
      <c r="A47" s="77"/>
      <c r="B47" s="52"/>
      <c r="C47" s="48"/>
      <c r="D47" s="49"/>
      <c r="E47" s="102" t="s">
        <v>90</v>
      </c>
      <c r="F47" s="103"/>
      <c r="G47" s="103"/>
      <c r="H47" s="103"/>
      <c r="I47" s="103"/>
      <c r="J47" s="103"/>
      <c r="K47" s="93">
        <f>SUM(E49:J49)</f>
        <v>8</v>
      </c>
      <c r="L47" s="90">
        <f>K47/6</f>
        <v>1.3333333333333333</v>
      </c>
      <c r="M47" s="99" t="str">
        <f>IF(L47&lt;=1,"basso",IF(L47&lt;=2,"medio",IF(L47&lt;=3,"alto")))</f>
        <v>medio</v>
      </c>
    </row>
    <row r="48" spans="1:13" ht="27" customHeight="1" x14ac:dyDescent="0.35">
      <c r="A48" s="77"/>
      <c r="B48" s="89" t="s">
        <v>105</v>
      </c>
      <c r="C48" s="96">
        <f>L47*L50</f>
        <v>3</v>
      </c>
      <c r="D48" s="107" t="str">
        <f>IF(C48&lt;=3,"basso",IF(C48&lt;=6,"medio",IF(C48&lt;=9,"alto")))</f>
        <v>basso</v>
      </c>
      <c r="E48" s="50" t="s">
        <v>92</v>
      </c>
      <c r="F48" s="63" t="s">
        <v>93</v>
      </c>
      <c r="G48" s="63" t="s">
        <v>94</v>
      </c>
      <c r="H48" s="44" t="s">
        <v>95</v>
      </c>
      <c r="I48" s="44" t="s">
        <v>96</v>
      </c>
      <c r="J48" s="61" t="s">
        <v>97</v>
      </c>
      <c r="K48" s="94"/>
      <c r="L48" s="91"/>
      <c r="M48" s="100"/>
    </row>
    <row r="49" spans="1:13" ht="27" customHeight="1" thickBot="1" x14ac:dyDescent="0.4">
      <c r="A49" s="77"/>
      <c r="B49" s="77"/>
      <c r="C49" s="97"/>
      <c r="D49" s="77"/>
      <c r="E49" s="59">
        <v>1</v>
      </c>
      <c r="F49" s="40">
        <v>1</v>
      </c>
      <c r="G49" s="40">
        <v>1</v>
      </c>
      <c r="H49" s="40">
        <v>1</v>
      </c>
      <c r="I49" s="40">
        <v>1</v>
      </c>
      <c r="J49" s="45">
        <v>3</v>
      </c>
      <c r="K49" s="95"/>
      <c r="L49" s="92"/>
      <c r="M49" s="101"/>
    </row>
    <row r="50" spans="1:13" ht="27" customHeight="1" thickBot="1" x14ac:dyDescent="0.4">
      <c r="A50" s="77"/>
      <c r="B50" s="77"/>
      <c r="C50" s="97"/>
      <c r="D50" s="77"/>
      <c r="E50" s="108" t="s">
        <v>98</v>
      </c>
      <c r="F50" s="103"/>
      <c r="G50" s="103"/>
      <c r="H50" s="103"/>
      <c r="I50" s="103"/>
      <c r="J50" s="109"/>
      <c r="K50" s="93">
        <f>SUM(E52:J52)</f>
        <v>9</v>
      </c>
      <c r="L50" s="90">
        <f>K50/4</f>
        <v>2.25</v>
      </c>
      <c r="M50" s="99" t="str">
        <f>IF(L50&lt;=1,"basso",IF(L50&lt;=2,"medio",IF(L50&lt;=3,"alto")))</f>
        <v>alto</v>
      </c>
    </row>
    <row r="51" spans="1:13" ht="27" customHeight="1" x14ac:dyDescent="0.35">
      <c r="A51" s="77"/>
      <c r="B51" s="77"/>
      <c r="C51" s="97"/>
      <c r="D51" s="77"/>
      <c r="E51" s="57" t="s">
        <v>99</v>
      </c>
      <c r="F51" s="56" t="s">
        <v>100</v>
      </c>
      <c r="G51" s="56" t="s">
        <v>101</v>
      </c>
      <c r="H51" s="56" t="s">
        <v>102</v>
      </c>
      <c r="I51" s="56"/>
      <c r="J51" s="62"/>
      <c r="K51" s="94"/>
      <c r="L51" s="91"/>
      <c r="M51" s="100"/>
    </row>
    <row r="52" spans="1:13" ht="27" customHeight="1" thickBot="1" x14ac:dyDescent="0.4">
      <c r="A52" s="78"/>
      <c r="B52" s="78"/>
      <c r="C52" s="98"/>
      <c r="D52" s="78"/>
      <c r="E52" s="60">
        <v>3</v>
      </c>
      <c r="F52" s="46">
        <v>2</v>
      </c>
      <c r="G52" s="46">
        <v>2</v>
      </c>
      <c r="H52" s="46">
        <v>2</v>
      </c>
      <c r="I52" s="46"/>
      <c r="J52" s="47"/>
      <c r="K52" s="95"/>
      <c r="L52" s="92"/>
      <c r="M52" s="101"/>
    </row>
    <row r="53" spans="1:13" ht="30" customHeight="1" thickBot="1" x14ac:dyDescent="0.4">
      <c r="A53" s="48"/>
      <c r="B53" s="48"/>
      <c r="C53" s="48"/>
      <c r="D53" s="49"/>
    </row>
    <row r="54" spans="1:13" ht="26.5" customHeight="1" thickBot="1" x14ac:dyDescent="0.4">
      <c r="A54" s="41" t="s">
        <v>88</v>
      </c>
      <c r="B54" s="42"/>
      <c r="C54" s="42"/>
      <c r="D54" s="43" t="s">
        <v>89</v>
      </c>
      <c r="E54" s="102" t="s">
        <v>90</v>
      </c>
      <c r="F54" s="103"/>
      <c r="G54" s="103"/>
      <c r="H54" s="103"/>
      <c r="I54" s="103"/>
      <c r="J54" s="103"/>
      <c r="K54" s="93">
        <f>SUM(E56:J56)</f>
        <v>8</v>
      </c>
      <c r="L54" s="90">
        <f>K54/6</f>
        <v>1.3333333333333333</v>
      </c>
      <c r="M54" s="99" t="str">
        <f>IF(L54&lt;=1,"basso",IF(L54&lt;=2,"medio",IF(L54&lt;=3,"alto")))</f>
        <v>medio</v>
      </c>
    </row>
    <row r="55" spans="1:13" ht="71" customHeight="1" x14ac:dyDescent="0.35">
      <c r="A55" s="111" t="s">
        <v>106</v>
      </c>
      <c r="B55" s="118" t="s">
        <v>107</v>
      </c>
      <c r="C55" s="96">
        <f>L54*L57</f>
        <v>2.6666666666666665</v>
      </c>
      <c r="D55" s="107" t="str">
        <f>IF(C55&lt;=3,"basso",IF(C55&lt;=6,"medio",IF(C55&lt;=9,"alto")))</f>
        <v>basso</v>
      </c>
      <c r="E55" s="50" t="s">
        <v>92</v>
      </c>
      <c r="F55" s="63" t="s">
        <v>93</v>
      </c>
      <c r="G55" s="63" t="s">
        <v>94</v>
      </c>
      <c r="H55" s="44" t="s">
        <v>95</v>
      </c>
      <c r="I55" s="44" t="s">
        <v>96</v>
      </c>
      <c r="J55" s="61" t="s">
        <v>97</v>
      </c>
      <c r="K55" s="94"/>
      <c r="L55" s="91"/>
      <c r="M55" s="100"/>
    </row>
    <row r="56" spans="1:13" ht="15.75" customHeight="1" thickBot="1" x14ac:dyDescent="0.4">
      <c r="A56" s="77"/>
      <c r="B56" s="94"/>
      <c r="C56" s="97"/>
      <c r="D56" s="77"/>
      <c r="E56" s="59">
        <v>3</v>
      </c>
      <c r="F56" s="40">
        <v>1</v>
      </c>
      <c r="G56" s="40">
        <v>1</v>
      </c>
      <c r="H56" s="40">
        <v>1</v>
      </c>
      <c r="I56" s="40">
        <v>1</v>
      </c>
      <c r="J56" s="45">
        <v>1</v>
      </c>
      <c r="K56" s="95"/>
      <c r="L56" s="92"/>
      <c r="M56" s="101"/>
    </row>
    <row r="57" spans="1:13" ht="24" customHeight="1" thickBot="1" x14ac:dyDescent="0.4">
      <c r="A57" s="77"/>
      <c r="B57" s="94"/>
      <c r="C57" s="97"/>
      <c r="D57" s="77"/>
      <c r="E57" s="108" t="s">
        <v>98</v>
      </c>
      <c r="F57" s="103"/>
      <c r="G57" s="103"/>
      <c r="H57" s="103"/>
      <c r="I57" s="103"/>
      <c r="J57" s="109"/>
      <c r="K57" s="93">
        <f>SUM(E59:J59)</f>
        <v>8</v>
      </c>
      <c r="L57" s="90">
        <f>K57/4</f>
        <v>2</v>
      </c>
      <c r="M57" s="99" t="str">
        <f>IF(L57&lt;=1,"basso",IF(L57&lt;=2,"medio",IF(L57&lt;=3,"alto")))</f>
        <v>medio</v>
      </c>
    </row>
    <row r="58" spans="1:13" ht="12.75" customHeight="1" x14ac:dyDescent="0.35">
      <c r="A58" s="77"/>
      <c r="B58" s="94"/>
      <c r="C58" s="97"/>
      <c r="D58" s="77"/>
      <c r="E58" s="57" t="s">
        <v>99</v>
      </c>
      <c r="F58" s="56" t="s">
        <v>100</v>
      </c>
      <c r="G58" s="56" t="s">
        <v>101</v>
      </c>
      <c r="H58" s="56" t="s">
        <v>102</v>
      </c>
      <c r="I58" s="56"/>
      <c r="J58" s="62"/>
      <c r="K58" s="94"/>
      <c r="L58" s="91"/>
      <c r="M58" s="100"/>
    </row>
    <row r="59" spans="1:13" ht="23.25" customHeight="1" thickBot="1" x14ac:dyDescent="0.4">
      <c r="A59" s="78"/>
      <c r="B59" s="95"/>
      <c r="C59" s="98"/>
      <c r="D59" s="78"/>
      <c r="E59" s="60">
        <v>1</v>
      </c>
      <c r="F59" s="46">
        <v>2</v>
      </c>
      <c r="G59" s="46">
        <v>3</v>
      </c>
      <c r="H59" s="46">
        <v>2</v>
      </c>
      <c r="I59" s="46"/>
      <c r="J59" s="47"/>
      <c r="K59" s="95"/>
      <c r="L59" s="92"/>
      <c r="M59" s="101"/>
    </row>
    <row r="60" spans="1:13" ht="30" customHeight="1" thickBot="1" x14ac:dyDescent="0.4">
      <c r="A60" s="48"/>
      <c r="B60" s="48"/>
      <c r="C60" s="48"/>
      <c r="D60" s="49"/>
    </row>
    <row r="61" spans="1:13" ht="26.5" customHeight="1" thickBot="1" x14ac:dyDescent="0.4">
      <c r="A61" s="41" t="s">
        <v>88</v>
      </c>
      <c r="B61" s="42"/>
      <c r="C61" s="42"/>
      <c r="D61" s="43" t="s">
        <v>89</v>
      </c>
      <c r="E61" s="102" t="s">
        <v>90</v>
      </c>
      <c r="F61" s="103"/>
      <c r="G61" s="103"/>
      <c r="H61" s="103"/>
      <c r="I61" s="103"/>
      <c r="J61" s="103"/>
      <c r="K61" s="93">
        <f>SUM(E63:J63)</f>
        <v>8</v>
      </c>
      <c r="L61" s="90">
        <f>K61/6</f>
        <v>1.3333333333333333</v>
      </c>
      <c r="M61" s="99" t="str">
        <f>IF(L61&lt;=1,"basso",IF(L61&lt;=2,"medio",IF(L61&lt;=3,"alto")))</f>
        <v>medio</v>
      </c>
    </row>
    <row r="62" spans="1:13" ht="68.75" customHeight="1" x14ac:dyDescent="0.35">
      <c r="A62" s="112" t="s">
        <v>108</v>
      </c>
      <c r="B62" s="89" t="s">
        <v>63</v>
      </c>
      <c r="C62" s="96">
        <f>L61*L64</f>
        <v>2.6666666666666665</v>
      </c>
      <c r="D62" s="107" t="str">
        <f>IF(C62&lt;=3,"basso",IF(C62&lt;=6,"medio",IF(C62&lt;=9,"alto")))</f>
        <v>basso</v>
      </c>
      <c r="E62" s="50" t="s">
        <v>92</v>
      </c>
      <c r="F62" s="63" t="s">
        <v>93</v>
      </c>
      <c r="G62" s="63" t="s">
        <v>94</v>
      </c>
      <c r="H62" s="44" t="s">
        <v>95</v>
      </c>
      <c r="I62" s="44" t="s">
        <v>96</v>
      </c>
      <c r="J62" s="61" t="s">
        <v>97</v>
      </c>
      <c r="K62" s="94"/>
      <c r="L62" s="91"/>
      <c r="M62" s="100"/>
    </row>
    <row r="63" spans="1:13" ht="18.75" customHeight="1" thickBot="1" x14ac:dyDescent="0.4">
      <c r="A63" s="77"/>
      <c r="B63" s="77"/>
      <c r="C63" s="97"/>
      <c r="D63" s="77"/>
      <c r="E63" s="59">
        <v>1</v>
      </c>
      <c r="F63" s="40">
        <v>1</v>
      </c>
      <c r="G63" s="40">
        <v>1</v>
      </c>
      <c r="H63" s="40">
        <v>1</v>
      </c>
      <c r="I63" s="40">
        <v>1</v>
      </c>
      <c r="J63" s="45">
        <v>3</v>
      </c>
      <c r="K63" s="95"/>
      <c r="L63" s="92"/>
      <c r="M63" s="101"/>
    </row>
    <row r="64" spans="1:13" ht="13.25" customHeight="1" thickBot="1" x14ac:dyDescent="0.4">
      <c r="A64" s="77"/>
      <c r="B64" s="77"/>
      <c r="C64" s="97"/>
      <c r="D64" s="77"/>
      <c r="E64" s="108" t="s">
        <v>98</v>
      </c>
      <c r="F64" s="103"/>
      <c r="G64" s="103"/>
      <c r="H64" s="103"/>
      <c r="I64" s="103"/>
      <c r="J64" s="109"/>
      <c r="K64" s="93">
        <f>SUM(E66:J66)</f>
        <v>8</v>
      </c>
      <c r="L64" s="90">
        <f>K64/4</f>
        <v>2</v>
      </c>
      <c r="M64" s="99" t="str">
        <f>IF(L64&lt;=1,"basso",IF(L64&lt;=2,"medio",IF(L64&lt;=3,"alto")))</f>
        <v>medio</v>
      </c>
    </row>
    <row r="65" spans="1:13" ht="38.25" customHeight="1" x14ac:dyDescent="0.35">
      <c r="A65" s="77"/>
      <c r="B65" s="77"/>
      <c r="C65" s="97"/>
      <c r="D65" s="77"/>
      <c r="E65" s="57" t="s">
        <v>99</v>
      </c>
      <c r="F65" s="56" t="s">
        <v>100</v>
      </c>
      <c r="G65" s="56" t="s">
        <v>101</v>
      </c>
      <c r="H65" s="56" t="s">
        <v>102</v>
      </c>
      <c r="I65" s="56"/>
      <c r="J65" s="62"/>
      <c r="K65" s="94"/>
      <c r="L65" s="91"/>
      <c r="M65" s="100"/>
    </row>
    <row r="66" spans="1:13" ht="28.5" customHeight="1" thickBot="1" x14ac:dyDescent="0.4">
      <c r="A66" s="78"/>
      <c r="B66" s="78"/>
      <c r="C66" s="98"/>
      <c r="D66" s="78"/>
      <c r="E66" s="60">
        <v>3</v>
      </c>
      <c r="F66" s="46">
        <v>1</v>
      </c>
      <c r="G66" s="46">
        <v>2</v>
      </c>
      <c r="H66" s="46">
        <v>2</v>
      </c>
      <c r="I66" s="46"/>
      <c r="J66" s="47"/>
      <c r="K66" s="95"/>
      <c r="L66" s="92"/>
      <c r="M66" s="101"/>
    </row>
    <row r="67" spans="1:13" ht="28.5" customHeight="1" thickBot="1" x14ac:dyDescent="0.4">
      <c r="A67" s="55"/>
      <c r="B67" s="51"/>
      <c r="C67" s="48"/>
      <c r="D67" s="49"/>
    </row>
    <row r="68" spans="1:13" ht="35.25" customHeight="1" thickBot="1" x14ac:dyDescent="0.4">
      <c r="A68" s="41" t="s">
        <v>88</v>
      </c>
      <c r="B68" s="42"/>
      <c r="C68" s="42"/>
      <c r="D68" s="43" t="s">
        <v>89</v>
      </c>
      <c r="E68" s="102" t="s">
        <v>90</v>
      </c>
      <c r="F68" s="103"/>
      <c r="G68" s="103"/>
      <c r="H68" s="103"/>
      <c r="I68" s="103"/>
      <c r="J68" s="103"/>
      <c r="K68" s="93">
        <f>SUM(E70:J70)</f>
        <v>11</v>
      </c>
      <c r="L68" s="90">
        <f>K68/6</f>
        <v>1.8333333333333333</v>
      </c>
      <c r="M68" s="99" t="str">
        <f>IF(L68&lt;=1,"basso",IF(L68&lt;=2,"medio",IF(L68&lt;=3,"alto")))</f>
        <v>medio</v>
      </c>
    </row>
    <row r="69" spans="1:13" ht="76.25" customHeight="1" x14ac:dyDescent="0.35">
      <c r="A69" s="116" t="s">
        <v>109</v>
      </c>
      <c r="B69" s="89" t="s">
        <v>68</v>
      </c>
      <c r="C69" s="96">
        <f>L68*L71</f>
        <v>3.208333333333333</v>
      </c>
      <c r="D69" s="107" t="str">
        <f>IF(C69&lt;=3,"basso",IF(C69&lt;=6,"medio",IF(C69&lt;=9,"alto")))</f>
        <v>medio</v>
      </c>
      <c r="E69" s="50" t="s">
        <v>92</v>
      </c>
      <c r="F69" s="63" t="s">
        <v>93</v>
      </c>
      <c r="G69" s="63" t="s">
        <v>94</v>
      </c>
      <c r="H69" s="44" t="s">
        <v>95</v>
      </c>
      <c r="I69" s="44" t="s">
        <v>96</v>
      </c>
      <c r="J69" s="61" t="s">
        <v>97</v>
      </c>
      <c r="K69" s="94"/>
      <c r="L69" s="91"/>
      <c r="M69" s="100"/>
    </row>
    <row r="70" spans="1:13" ht="14.75" customHeight="1" thickBot="1" x14ac:dyDescent="0.4">
      <c r="A70" s="77"/>
      <c r="B70" s="77"/>
      <c r="C70" s="97"/>
      <c r="D70" s="77"/>
      <c r="E70" s="59">
        <v>3</v>
      </c>
      <c r="F70" s="40">
        <v>2</v>
      </c>
      <c r="G70" s="40">
        <v>1</v>
      </c>
      <c r="H70" s="40">
        <v>1</v>
      </c>
      <c r="I70" s="40">
        <v>1</v>
      </c>
      <c r="J70" s="45">
        <v>3</v>
      </c>
      <c r="K70" s="95"/>
      <c r="L70" s="92"/>
      <c r="M70" s="101"/>
    </row>
    <row r="71" spans="1:13" ht="24" customHeight="1" thickBot="1" x14ac:dyDescent="0.4">
      <c r="A71" s="77"/>
      <c r="B71" s="77"/>
      <c r="C71" s="97"/>
      <c r="D71" s="77"/>
      <c r="E71" s="108" t="s">
        <v>98</v>
      </c>
      <c r="F71" s="103"/>
      <c r="G71" s="103"/>
      <c r="H71" s="103"/>
      <c r="I71" s="103"/>
      <c r="J71" s="109"/>
      <c r="K71" s="93">
        <f>SUM(E73:J73)</f>
        <v>7</v>
      </c>
      <c r="L71" s="90">
        <f>K71/4</f>
        <v>1.75</v>
      </c>
      <c r="M71" s="99" t="str">
        <f>IF(L71&lt;=1,"basso",IF(L71&lt;=2,"medio",IF(L71&lt;=3,"alto")))</f>
        <v>medio</v>
      </c>
    </row>
    <row r="72" spans="1:13" ht="12.75" customHeight="1" x14ac:dyDescent="0.35">
      <c r="A72" s="77"/>
      <c r="B72" s="77"/>
      <c r="C72" s="97"/>
      <c r="D72" s="77"/>
      <c r="E72" s="57" t="s">
        <v>99</v>
      </c>
      <c r="F72" s="56" t="s">
        <v>100</v>
      </c>
      <c r="G72" s="56" t="s">
        <v>101</v>
      </c>
      <c r="H72" s="56" t="s">
        <v>102</v>
      </c>
      <c r="I72" s="56"/>
      <c r="J72" s="62"/>
      <c r="K72" s="94"/>
      <c r="L72" s="91"/>
      <c r="M72" s="100"/>
    </row>
    <row r="73" spans="1:13" ht="24.5" customHeight="1" thickBot="1" x14ac:dyDescent="0.4">
      <c r="A73" s="77"/>
      <c r="B73" s="78"/>
      <c r="C73" s="98"/>
      <c r="D73" s="78"/>
      <c r="E73" s="60">
        <v>1</v>
      </c>
      <c r="F73" s="46">
        <v>1</v>
      </c>
      <c r="G73" s="46">
        <v>3</v>
      </c>
      <c r="H73" s="46">
        <v>2</v>
      </c>
      <c r="I73" s="46"/>
      <c r="J73" s="47"/>
      <c r="K73" s="95"/>
      <c r="L73" s="92"/>
      <c r="M73" s="101"/>
    </row>
    <row r="74" spans="1:13" ht="27" customHeight="1" thickBot="1" x14ac:dyDescent="0.4">
      <c r="A74" s="77"/>
      <c r="B74" s="52"/>
      <c r="C74" s="64"/>
      <c r="D74" s="53"/>
      <c r="E74" s="102" t="s">
        <v>90</v>
      </c>
      <c r="F74" s="103"/>
      <c r="G74" s="103"/>
      <c r="H74" s="103"/>
      <c r="I74" s="103"/>
      <c r="J74" s="103"/>
      <c r="K74" s="93">
        <f>SUM(E76:J76)</f>
        <v>11</v>
      </c>
      <c r="L74" s="90">
        <f>K74/6</f>
        <v>1.8333333333333333</v>
      </c>
      <c r="M74" s="99" t="str">
        <f>IF(L74&lt;=1,"basso",IF(L74&lt;=2,"medio",IF(L74&lt;=3,"alto")))</f>
        <v>medio</v>
      </c>
    </row>
    <row r="75" spans="1:13" ht="81.5" customHeight="1" x14ac:dyDescent="0.35">
      <c r="A75" s="77"/>
      <c r="B75" s="89" t="s">
        <v>69</v>
      </c>
      <c r="C75" s="96">
        <f>L74*L77</f>
        <v>3.208333333333333</v>
      </c>
      <c r="D75" s="107" t="str">
        <f>IF(C75&lt;=3,"basso",IF(C75&lt;=6,"medio",IF(C75&lt;=9,"alto")))</f>
        <v>medio</v>
      </c>
      <c r="E75" s="50" t="s">
        <v>92</v>
      </c>
      <c r="F75" s="63" t="s">
        <v>93</v>
      </c>
      <c r="G75" s="63" t="s">
        <v>94</v>
      </c>
      <c r="H75" s="44" t="s">
        <v>95</v>
      </c>
      <c r="I75" s="44" t="s">
        <v>96</v>
      </c>
      <c r="J75" s="61" t="s">
        <v>97</v>
      </c>
      <c r="K75" s="94"/>
      <c r="L75" s="91"/>
      <c r="M75" s="100"/>
    </row>
    <row r="76" spans="1:13" ht="25.5" customHeight="1" thickBot="1" x14ac:dyDescent="0.4">
      <c r="A76" s="77"/>
      <c r="B76" s="77"/>
      <c r="C76" s="97"/>
      <c r="D76" s="77"/>
      <c r="E76" s="59">
        <v>3</v>
      </c>
      <c r="F76" s="40">
        <v>2</v>
      </c>
      <c r="G76" s="40">
        <v>1</v>
      </c>
      <c r="H76" s="40">
        <v>1</v>
      </c>
      <c r="I76" s="40">
        <v>1</v>
      </c>
      <c r="J76" s="45">
        <v>3</v>
      </c>
      <c r="K76" s="95"/>
      <c r="L76" s="92"/>
      <c r="M76" s="101"/>
    </row>
    <row r="77" spans="1:13" ht="27" customHeight="1" thickBot="1" x14ac:dyDescent="0.4">
      <c r="A77" s="77"/>
      <c r="B77" s="77"/>
      <c r="C77" s="97"/>
      <c r="D77" s="77"/>
      <c r="E77" s="108" t="s">
        <v>98</v>
      </c>
      <c r="F77" s="103"/>
      <c r="G77" s="103"/>
      <c r="H77" s="103"/>
      <c r="I77" s="103"/>
      <c r="J77" s="109"/>
      <c r="K77" s="93">
        <f>SUM(E79:J79)</f>
        <v>7</v>
      </c>
      <c r="L77" s="90">
        <f>K77/4</f>
        <v>1.75</v>
      </c>
      <c r="M77" s="99" t="str">
        <f>IF(L77&lt;=1,"basso",IF(L77&lt;=2,"medio",IF(L77&lt;=3,"alto")))</f>
        <v>medio</v>
      </c>
    </row>
    <row r="78" spans="1:13" ht="24" customHeight="1" x14ac:dyDescent="0.35">
      <c r="A78" s="77"/>
      <c r="B78" s="77"/>
      <c r="C78" s="97"/>
      <c r="D78" s="77"/>
      <c r="E78" s="57" t="s">
        <v>99</v>
      </c>
      <c r="F78" s="56" t="s">
        <v>100</v>
      </c>
      <c r="G78" s="56" t="s">
        <v>101</v>
      </c>
      <c r="H78" s="56" t="s">
        <v>102</v>
      </c>
      <c r="I78" s="56"/>
      <c r="J78" s="62"/>
      <c r="K78" s="94"/>
      <c r="L78" s="91"/>
      <c r="M78" s="100"/>
    </row>
    <row r="79" spans="1:13" ht="26" customHeight="1" thickBot="1" x14ac:dyDescent="0.4">
      <c r="A79" s="77"/>
      <c r="B79" s="78"/>
      <c r="C79" s="98"/>
      <c r="D79" s="78"/>
      <c r="E79" s="60">
        <v>1</v>
      </c>
      <c r="F79" s="46">
        <v>1</v>
      </c>
      <c r="G79" s="46">
        <v>3</v>
      </c>
      <c r="H79" s="46">
        <v>2</v>
      </c>
      <c r="I79" s="46"/>
      <c r="J79" s="47"/>
      <c r="K79" s="95"/>
      <c r="L79" s="92"/>
      <c r="M79" s="101"/>
    </row>
    <row r="80" spans="1:13" ht="27" customHeight="1" thickBot="1" x14ac:dyDescent="0.4">
      <c r="A80" s="77"/>
      <c r="B80" s="52"/>
      <c r="C80" s="64"/>
      <c r="D80" s="53"/>
      <c r="E80" s="102" t="s">
        <v>90</v>
      </c>
      <c r="F80" s="103"/>
      <c r="G80" s="103"/>
      <c r="H80" s="103"/>
      <c r="I80" s="103"/>
      <c r="J80" s="103"/>
      <c r="K80" s="93">
        <f>SUM(E82:J82)</f>
        <v>8</v>
      </c>
      <c r="L80" s="90">
        <f>K80/6</f>
        <v>1.3333333333333333</v>
      </c>
      <c r="M80" s="99" t="str">
        <f>IF(L80&lt;=1,"basso",IF(L80&lt;=2,"medio",IF(L80&lt;=3,"alto")))</f>
        <v>medio</v>
      </c>
    </row>
    <row r="81" spans="1:13" ht="73.25" customHeight="1" x14ac:dyDescent="0.35">
      <c r="A81" s="77"/>
      <c r="B81" s="89" t="s">
        <v>70</v>
      </c>
      <c r="C81" s="96">
        <f>L80*L83</f>
        <v>2.6666666666666665</v>
      </c>
      <c r="D81" s="107" t="str">
        <f>IF(C81&lt;=3,"basso",IF(C81&lt;=6,"medio",IF(C81&lt;=9,"alto")))</f>
        <v>basso</v>
      </c>
      <c r="E81" s="50" t="s">
        <v>92</v>
      </c>
      <c r="F81" s="63" t="s">
        <v>93</v>
      </c>
      <c r="G81" s="63" t="s">
        <v>94</v>
      </c>
      <c r="H81" s="44" t="s">
        <v>95</v>
      </c>
      <c r="I81" s="44" t="s">
        <v>96</v>
      </c>
      <c r="J81" s="61" t="s">
        <v>97</v>
      </c>
      <c r="K81" s="94"/>
      <c r="L81" s="91"/>
      <c r="M81" s="100"/>
    </row>
    <row r="82" spans="1:13" ht="14.75" customHeight="1" thickBot="1" x14ac:dyDescent="0.4">
      <c r="A82" s="77"/>
      <c r="B82" s="77"/>
      <c r="C82" s="97"/>
      <c r="D82" s="77"/>
      <c r="E82" s="59">
        <v>1</v>
      </c>
      <c r="F82" s="40">
        <v>1</v>
      </c>
      <c r="G82" s="40">
        <v>1</v>
      </c>
      <c r="H82" s="40">
        <v>1</v>
      </c>
      <c r="I82" s="40">
        <v>1</v>
      </c>
      <c r="J82" s="45">
        <v>3</v>
      </c>
      <c r="K82" s="95"/>
      <c r="L82" s="92"/>
      <c r="M82" s="101"/>
    </row>
    <row r="83" spans="1:13" ht="24" customHeight="1" thickBot="1" x14ac:dyDescent="0.4">
      <c r="A83" s="77"/>
      <c r="B83" s="77"/>
      <c r="C83" s="97"/>
      <c r="D83" s="77"/>
      <c r="E83" s="108" t="s">
        <v>98</v>
      </c>
      <c r="F83" s="103"/>
      <c r="G83" s="103"/>
      <c r="H83" s="103"/>
      <c r="I83" s="103"/>
      <c r="J83" s="109"/>
      <c r="K83" s="93">
        <f>SUM(E85:J85)</f>
        <v>8</v>
      </c>
      <c r="L83" s="90">
        <f>K83/4</f>
        <v>2</v>
      </c>
      <c r="M83" s="99" t="str">
        <f>IF(L83&lt;=1,"basso",IF(L83&lt;=2,"medio",IF(L83&lt;=3,"alto")))</f>
        <v>medio</v>
      </c>
    </row>
    <row r="84" spans="1:13" ht="14.25" customHeight="1" x14ac:dyDescent="0.35">
      <c r="A84" s="77"/>
      <c r="B84" s="77"/>
      <c r="C84" s="97"/>
      <c r="D84" s="77"/>
      <c r="E84" s="57" t="s">
        <v>99</v>
      </c>
      <c r="F84" s="56" t="s">
        <v>100</v>
      </c>
      <c r="G84" s="56" t="s">
        <v>101</v>
      </c>
      <c r="H84" s="56" t="s">
        <v>102</v>
      </c>
      <c r="I84" s="56"/>
      <c r="J84" s="62"/>
      <c r="K84" s="94"/>
      <c r="L84" s="91"/>
      <c r="M84" s="100"/>
    </row>
    <row r="85" spans="1:13" ht="29.75" customHeight="1" thickBot="1" x14ac:dyDescent="0.4">
      <c r="A85" s="78"/>
      <c r="B85" s="78"/>
      <c r="C85" s="98"/>
      <c r="D85" s="78"/>
      <c r="E85" s="60">
        <v>2</v>
      </c>
      <c r="F85" s="46">
        <v>2</v>
      </c>
      <c r="G85" s="46">
        <v>3</v>
      </c>
      <c r="H85" s="46">
        <v>1</v>
      </c>
      <c r="I85" s="46"/>
      <c r="J85" s="47"/>
      <c r="K85" s="95"/>
      <c r="L85" s="92"/>
      <c r="M85" s="101"/>
    </row>
    <row r="86" spans="1:13" ht="28.5" customHeight="1" thickBot="1" x14ac:dyDescent="0.4"/>
    <row r="87" spans="1:13" ht="32.25" customHeight="1" thickBot="1" x14ac:dyDescent="0.4">
      <c r="A87" s="41" t="s">
        <v>88</v>
      </c>
      <c r="B87" s="42"/>
      <c r="C87" s="42"/>
      <c r="D87" s="43" t="s">
        <v>89</v>
      </c>
      <c r="E87" s="102" t="s">
        <v>90</v>
      </c>
      <c r="F87" s="103"/>
      <c r="G87" s="103"/>
      <c r="H87" s="103"/>
      <c r="I87" s="103"/>
      <c r="J87" s="103"/>
      <c r="K87" s="93">
        <f>SUM(E89:J89)</f>
        <v>12</v>
      </c>
      <c r="L87" s="90">
        <f>K87/6</f>
        <v>2</v>
      </c>
      <c r="M87" s="99" t="str">
        <f>IF(L87&lt;=1,"basso",IF(L87&lt;=2,"medio",IF(L87&lt;=3,"alto")))</f>
        <v>medio</v>
      </c>
    </row>
    <row r="88" spans="1:13" ht="77.75" customHeight="1" x14ac:dyDescent="0.35">
      <c r="A88" s="117" t="s">
        <v>110</v>
      </c>
      <c r="B88" s="89" t="s">
        <v>73</v>
      </c>
      <c r="C88" s="96">
        <f>L87*L90</f>
        <v>3</v>
      </c>
      <c r="D88" s="107" t="str">
        <f>IF(C88&lt;=3,"basso",IF(C88&lt;=6,"medio",IF(C88&lt;=9,"alto")))</f>
        <v>basso</v>
      </c>
      <c r="E88" s="50" t="s">
        <v>92</v>
      </c>
      <c r="F88" s="63" t="s">
        <v>93</v>
      </c>
      <c r="G88" s="63" t="s">
        <v>94</v>
      </c>
      <c r="H88" s="44" t="s">
        <v>95</v>
      </c>
      <c r="I88" s="44" t="s">
        <v>96</v>
      </c>
      <c r="J88" s="61" t="s">
        <v>97</v>
      </c>
      <c r="K88" s="94"/>
      <c r="L88" s="91"/>
      <c r="M88" s="100"/>
    </row>
    <row r="89" spans="1:13" ht="22.25" customHeight="1" thickBot="1" x14ac:dyDescent="0.4">
      <c r="A89" s="77"/>
      <c r="B89" s="77"/>
      <c r="C89" s="97"/>
      <c r="D89" s="77"/>
      <c r="E89" s="59">
        <v>3</v>
      </c>
      <c r="F89" s="40">
        <v>3</v>
      </c>
      <c r="G89" s="40">
        <v>1</v>
      </c>
      <c r="H89" s="40">
        <v>1</v>
      </c>
      <c r="I89" s="40">
        <v>1</v>
      </c>
      <c r="J89" s="45">
        <v>3</v>
      </c>
      <c r="K89" s="95"/>
      <c r="L89" s="92"/>
      <c r="M89" s="101"/>
    </row>
    <row r="90" spans="1:13" ht="27.5" customHeight="1" thickBot="1" x14ac:dyDescent="0.4">
      <c r="A90" s="77"/>
      <c r="B90" s="77"/>
      <c r="C90" s="97"/>
      <c r="D90" s="77"/>
      <c r="E90" s="108" t="s">
        <v>98</v>
      </c>
      <c r="F90" s="103"/>
      <c r="G90" s="103"/>
      <c r="H90" s="103"/>
      <c r="I90" s="103"/>
      <c r="J90" s="109"/>
      <c r="K90" s="93">
        <f>SUM(E92:J92)</f>
        <v>6</v>
      </c>
      <c r="L90" s="90">
        <f>K90/4</f>
        <v>1.5</v>
      </c>
      <c r="M90" s="99" t="str">
        <f>IF(L90&lt;=1,"basso",IF(L90&lt;=2,"medio",IF(L90&lt;=3,"alto")))</f>
        <v>medio</v>
      </c>
    </row>
    <row r="91" spans="1:13" ht="37.5" customHeight="1" x14ac:dyDescent="0.35">
      <c r="A91" s="77"/>
      <c r="B91" s="77"/>
      <c r="C91" s="97"/>
      <c r="D91" s="77"/>
      <c r="E91" s="57" t="s">
        <v>99</v>
      </c>
      <c r="F91" s="56" t="s">
        <v>100</v>
      </c>
      <c r="G91" s="56" t="s">
        <v>101</v>
      </c>
      <c r="H91" s="56" t="s">
        <v>102</v>
      </c>
      <c r="I91" s="56"/>
      <c r="J91" s="62"/>
      <c r="K91" s="94"/>
      <c r="L91" s="91"/>
      <c r="M91" s="100"/>
    </row>
    <row r="92" spans="1:13" ht="24.5" customHeight="1" thickBot="1" x14ac:dyDescent="0.4">
      <c r="A92" s="78"/>
      <c r="B92" s="78"/>
      <c r="C92" s="98"/>
      <c r="D92" s="78"/>
      <c r="E92" s="60">
        <v>1</v>
      </c>
      <c r="F92" s="46">
        <v>1</v>
      </c>
      <c r="G92" s="46">
        <v>3</v>
      </c>
      <c r="H92" s="46">
        <v>1</v>
      </c>
      <c r="I92" s="46"/>
      <c r="J92" s="47"/>
      <c r="K92" s="95"/>
      <c r="L92" s="92"/>
      <c r="M92" s="101"/>
    </row>
    <row r="93" spans="1:13" x14ac:dyDescent="0.35">
      <c r="A93" s="54"/>
      <c r="B93" s="48"/>
      <c r="C93" s="48"/>
      <c r="D93" s="49"/>
    </row>
  </sheetData>
  <mergeCells count="161">
    <mergeCell ref="E7:J7"/>
    <mergeCell ref="K83:K85"/>
    <mergeCell ref="E41:J41"/>
    <mergeCell ref="E16:J16"/>
    <mergeCell ref="M83:M85"/>
    <mergeCell ref="B62:B66"/>
    <mergeCell ref="L7:L9"/>
    <mergeCell ref="L16:L18"/>
    <mergeCell ref="L87:L89"/>
    <mergeCell ref="C42:C46"/>
    <mergeCell ref="K29:K31"/>
    <mergeCell ref="L71:L73"/>
    <mergeCell ref="B48:B52"/>
    <mergeCell ref="B17:B21"/>
    <mergeCell ref="D17:D21"/>
    <mergeCell ref="L64:L66"/>
    <mergeCell ref="K71:K73"/>
    <mergeCell ref="E83:J83"/>
    <mergeCell ref="E35:J35"/>
    <mergeCell ref="E44:J44"/>
    <mergeCell ref="C75:C79"/>
    <mergeCell ref="C5:C9"/>
    <mergeCell ref="L19:L21"/>
    <mergeCell ref="D11:D15"/>
    <mergeCell ref="D36:D40"/>
    <mergeCell ref="M13:M15"/>
    <mergeCell ref="E29:J29"/>
    <mergeCell ref="M74:M76"/>
    <mergeCell ref="M26:M28"/>
    <mergeCell ref="E13:J13"/>
    <mergeCell ref="D30:D34"/>
    <mergeCell ref="K19:K21"/>
    <mergeCell ref="K16:K18"/>
    <mergeCell ref="K68:K70"/>
    <mergeCell ref="E57:J57"/>
    <mergeCell ref="E26:J26"/>
    <mergeCell ref="M68:M70"/>
    <mergeCell ref="M50:M52"/>
    <mergeCell ref="E54:J54"/>
    <mergeCell ref="L35:L37"/>
    <mergeCell ref="E19:J19"/>
    <mergeCell ref="A69:A85"/>
    <mergeCell ref="K13:K15"/>
    <mergeCell ref="L80:L82"/>
    <mergeCell ref="E90:J90"/>
    <mergeCell ref="M44:M46"/>
    <mergeCell ref="B24:B28"/>
    <mergeCell ref="C69:C73"/>
    <mergeCell ref="L57:L59"/>
    <mergeCell ref="D24:D28"/>
    <mergeCell ref="M19:M21"/>
    <mergeCell ref="M64:M66"/>
    <mergeCell ref="C62:C66"/>
    <mergeCell ref="D88:D92"/>
    <mergeCell ref="K54:K56"/>
    <mergeCell ref="B81:B85"/>
    <mergeCell ref="A88:A92"/>
    <mergeCell ref="D81:D85"/>
    <mergeCell ref="E50:J50"/>
    <mergeCell ref="B42:B46"/>
    <mergeCell ref="K90:K92"/>
    <mergeCell ref="M90:M92"/>
    <mergeCell ref="B69:B73"/>
    <mergeCell ref="B55:B59"/>
    <mergeCell ref="E80:J80"/>
    <mergeCell ref="A1:D3"/>
    <mergeCell ref="L13:L15"/>
    <mergeCell ref="K64:K66"/>
    <mergeCell ref="C30:C34"/>
    <mergeCell ref="L47:L49"/>
    <mergeCell ref="A24:A52"/>
    <mergeCell ref="B75:B79"/>
    <mergeCell ref="K41:K43"/>
    <mergeCell ref="M10:M12"/>
    <mergeCell ref="K50:K52"/>
    <mergeCell ref="K35:K37"/>
    <mergeCell ref="M35:M37"/>
    <mergeCell ref="B11:B15"/>
    <mergeCell ref="M7:M9"/>
    <mergeCell ref="E23:J23"/>
    <mergeCell ref="M16:M18"/>
    <mergeCell ref="M77:M79"/>
    <mergeCell ref="L29:L31"/>
    <mergeCell ref="E4:J4"/>
    <mergeCell ref="E64:J64"/>
    <mergeCell ref="L23:L25"/>
    <mergeCell ref="L54:L56"/>
    <mergeCell ref="E38:J38"/>
    <mergeCell ref="D75:D79"/>
    <mergeCell ref="A5:A21"/>
    <mergeCell ref="C88:C92"/>
    <mergeCell ref="E71:J71"/>
    <mergeCell ref="K47:K49"/>
    <mergeCell ref="M61:M63"/>
    <mergeCell ref="L38:L40"/>
    <mergeCell ref="A55:A59"/>
    <mergeCell ref="C55:C59"/>
    <mergeCell ref="L26:L28"/>
    <mergeCell ref="E10:J10"/>
    <mergeCell ref="K61:K63"/>
    <mergeCell ref="L41:L43"/>
    <mergeCell ref="L10:L12"/>
    <mergeCell ref="C36:C40"/>
    <mergeCell ref="M47:M49"/>
    <mergeCell ref="E74:J74"/>
    <mergeCell ref="L90:L92"/>
    <mergeCell ref="K23:K25"/>
    <mergeCell ref="C81:C85"/>
    <mergeCell ref="K10:K12"/>
    <mergeCell ref="A62:A66"/>
    <mergeCell ref="K7:K9"/>
    <mergeCell ref="M29:M31"/>
    <mergeCell ref="K87:K89"/>
    <mergeCell ref="B5:B9"/>
    <mergeCell ref="M23:M25"/>
    <mergeCell ref="D5:D9"/>
    <mergeCell ref="C48:C52"/>
    <mergeCell ref="K4:K6"/>
    <mergeCell ref="E77:J77"/>
    <mergeCell ref="M4:M6"/>
    <mergeCell ref="L77:L79"/>
    <mergeCell ref="D55:D59"/>
    <mergeCell ref="D69:D73"/>
    <mergeCell ref="E61:J61"/>
    <mergeCell ref="B36:B40"/>
    <mergeCell ref="L61:L63"/>
    <mergeCell ref="K74:K76"/>
    <mergeCell ref="E32:J32"/>
    <mergeCell ref="C24:C28"/>
    <mergeCell ref="K44:K46"/>
    <mergeCell ref="E47:J47"/>
    <mergeCell ref="M38:M40"/>
    <mergeCell ref="D42:D46"/>
    <mergeCell ref="M71:M73"/>
    <mergeCell ref="D48:D52"/>
    <mergeCell ref="L4:L6"/>
    <mergeCell ref="D62:D66"/>
    <mergeCell ref="B88:B92"/>
    <mergeCell ref="L50:L52"/>
    <mergeCell ref="L44:L46"/>
    <mergeCell ref="K57:K59"/>
    <mergeCell ref="C11:C15"/>
    <mergeCell ref="M57:M59"/>
    <mergeCell ref="K38:K40"/>
    <mergeCell ref="M32:M34"/>
    <mergeCell ref="M41:M43"/>
    <mergeCell ref="M87:M89"/>
    <mergeCell ref="K80:K82"/>
    <mergeCell ref="M80:M82"/>
    <mergeCell ref="L83:L85"/>
    <mergeCell ref="E87:J87"/>
    <mergeCell ref="K77:K79"/>
    <mergeCell ref="C17:C21"/>
    <mergeCell ref="B30:B34"/>
    <mergeCell ref="L32:L34"/>
    <mergeCell ref="E68:J68"/>
    <mergeCell ref="K32:K34"/>
    <mergeCell ref="K26:K28"/>
    <mergeCell ref="L74:L76"/>
    <mergeCell ref="L68:L70"/>
    <mergeCell ref="M54:M56"/>
  </mergeCells>
  <conditionalFormatting sqref="D5">
    <cfRule type="cellIs" dxfId="125" priority="568" operator="equal">
      <formula>"medio"</formula>
    </cfRule>
    <cfRule type="cellIs" dxfId="124" priority="569" operator="equal">
      <formula>"alto"</formula>
    </cfRule>
    <cfRule type="cellIs" dxfId="123" priority="567" operator="equal">
      <formula>"basso"</formula>
    </cfRule>
  </conditionalFormatting>
  <conditionalFormatting sqref="D11">
    <cfRule type="cellIs" dxfId="122" priority="66" operator="equal">
      <formula>"alto"</formula>
    </cfRule>
    <cfRule type="cellIs" dxfId="121" priority="64" operator="equal">
      <formula>"basso"</formula>
    </cfRule>
    <cfRule type="cellIs" dxfId="120" priority="65" operator="equal">
      <formula>"medio"</formula>
    </cfRule>
  </conditionalFormatting>
  <conditionalFormatting sqref="D17">
    <cfRule type="cellIs" dxfId="119" priority="63" operator="equal">
      <formula>"alto"</formula>
    </cfRule>
    <cfRule type="cellIs" dxfId="118" priority="62" operator="equal">
      <formula>"medio"</formula>
    </cfRule>
    <cfRule type="cellIs" dxfId="117" priority="61" operator="equal">
      <formula>"basso"</formula>
    </cfRule>
  </conditionalFormatting>
  <conditionalFormatting sqref="D24">
    <cfRule type="cellIs" dxfId="116" priority="45" operator="equal">
      <formula>"alto"</formula>
    </cfRule>
    <cfRule type="cellIs" dxfId="115" priority="44" operator="equal">
      <formula>"medio"</formula>
    </cfRule>
    <cfRule type="cellIs" dxfId="114" priority="43" operator="equal">
      <formula>"basso"</formula>
    </cfRule>
  </conditionalFormatting>
  <conditionalFormatting sqref="D30">
    <cfRule type="cellIs" dxfId="113" priority="41" operator="equal">
      <formula>"medio"</formula>
    </cfRule>
    <cfRule type="cellIs" dxfId="112" priority="42" operator="equal">
      <formula>"alto"</formula>
    </cfRule>
    <cfRule type="cellIs" dxfId="111" priority="40" operator="equal">
      <formula>"basso"</formula>
    </cfRule>
  </conditionalFormatting>
  <conditionalFormatting sqref="D36">
    <cfRule type="cellIs" dxfId="110" priority="35" operator="equal">
      <formula>"medio"</formula>
    </cfRule>
    <cfRule type="cellIs" dxfId="109" priority="34" operator="equal">
      <formula>"basso"</formula>
    </cfRule>
    <cfRule type="cellIs" dxfId="108" priority="36" operator="equal">
      <formula>"alto"</formula>
    </cfRule>
  </conditionalFormatting>
  <conditionalFormatting sqref="D42">
    <cfRule type="cellIs" dxfId="107" priority="28" operator="equal">
      <formula>"basso"</formula>
    </cfRule>
    <cfRule type="cellIs" dxfId="106" priority="29" operator="equal">
      <formula>"medio"</formula>
    </cfRule>
    <cfRule type="cellIs" dxfId="105" priority="30" operator="equal">
      <formula>"alto"</formula>
    </cfRule>
  </conditionalFormatting>
  <conditionalFormatting sqref="D48">
    <cfRule type="cellIs" dxfId="104" priority="24" operator="equal">
      <formula>"alto"</formula>
    </cfRule>
    <cfRule type="cellIs" dxfId="103" priority="23" operator="equal">
      <formula>"medio"</formula>
    </cfRule>
    <cfRule type="cellIs" dxfId="102" priority="22" operator="equal">
      <formula>"basso"</formula>
    </cfRule>
  </conditionalFormatting>
  <conditionalFormatting sqref="D55">
    <cfRule type="cellIs" dxfId="101" priority="21" operator="equal">
      <formula>"alto"</formula>
    </cfRule>
    <cfRule type="cellIs" dxfId="100" priority="20" operator="equal">
      <formula>"medio"</formula>
    </cfRule>
    <cfRule type="cellIs" dxfId="99" priority="19" operator="equal">
      <formula>"basso"</formula>
    </cfRule>
  </conditionalFormatting>
  <conditionalFormatting sqref="D62">
    <cfRule type="cellIs" dxfId="98" priority="18" operator="equal">
      <formula>"alto"</formula>
    </cfRule>
    <cfRule type="cellIs" dxfId="97" priority="17" operator="equal">
      <formula>"medio"</formula>
    </cfRule>
    <cfRule type="cellIs" dxfId="96" priority="16" operator="equal">
      <formula>"basso"</formula>
    </cfRule>
  </conditionalFormatting>
  <conditionalFormatting sqref="D69">
    <cfRule type="cellIs" dxfId="95" priority="15" operator="equal">
      <formula>"alto"</formula>
    </cfRule>
    <cfRule type="cellIs" dxfId="94" priority="13" operator="equal">
      <formula>"basso"</formula>
    </cfRule>
    <cfRule type="cellIs" dxfId="93" priority="14" operator="equal">
      <formula>"medio"</formula>
    </cfRule>
  </conditionalFormatting>
  <conditionalFormatting sqref="D75">
    <cfRule type="cellIs" dxfId="92" priority="12" operator="equal">
      <formula>"alto"</formula>
    </cfRule>
    <cfRule type="cellIs" dxfId="91" priority="11" operator="equal">
      <formula>"medio"</formula>
    </cfRule>
    <cfRule type="cellIs" dxfId="90" priority="10" operator="equal">
      <formula>"basso"</formula>
    </cfRule>
  </conditionalFormatting>
  <conditionalFormatting sqref="D81">
    <cfRule type="cellIs" dxfId="89" priority="7" operator="equal">
      <formula>"basso"</formula>
    </cfRule>
    <cfRule type="cellIs" dxfId="88" priority="9" operator="equal">
      <formula>"alto"</formula>
    </cfRule>
    <cfRule type="cellIs" dxfId="87" priority="8" operator="equal">
      <formula>"medio"</formula>
    </cfRule>
  </conditionalFormatting>
  <conditionalFormatting sqref="D88">
    <cfRule type="cellIs" dxfId="86" priority="2" operator="equal">
      <formula>"medio"</formula>
    </cfRule>
    <cfRule type="cellIs" dxfId="85" priority="3" operator="equal">
      <formula>"alto"</formula>
    </cfRule>
    <cfRule type="cellIs" dxfId="84" priority="1" operator="equal">
      <formula>"basso"</formula>
    </cfRule>
  </conditionalFormatting>
  <conditionalFormatting sqref="L4">
    <cfRule type="colorScale" priority="464">
      <colorScale>
        <cfvo type="num" val="1"/>
        <cfvo type="num" val="2"/>
        <cfvo type="num" val="3"/>
        <color rgb="FF00B050"/>
        <color rgb="FFFFFF00"/>
        <color rgb="FFC00000"/>
      </colorScale>
    </cfRule>
  </conditionalFormatting>
  <conditionalFormatting sqref="L7">
    <cfRule type="colorScale" priority="524">
      <colorScale>
        <cfvo type="num" val="1"/>
        <cfvo type="num" val="2"/>
        <cfvo type="num" val="3"/>
        <color rgb="FF00B050"/>
        <color rgb="FFFFFF00"/>
        <color rgb="FFC00000"/>
      </colorScale>
    </cfRule>
  </conditionalFormatting>
  <conditionalFormatting sqref="L10">
    <cfRule type="colorScale" priority="247">
      <colorScale>
        <cfvo type="num" val="1"/>
        <cfvo type="num" val="2"/>
        <cfvo type="num" val="3"/>
        <color rgb="FF00B050"/>
        <color rgb="FFFFFF00"/>
        <color rgb="FFC00000"/>
      </colorScale>
    </cfRule>
  </conditionalFormatting>
  <conditionalFormatting sqref="L13">
    <cfRule type="colorScale" priority="251">
      <colorScale>
        <cfvo type="num" val="1"/>
        <cfvo type="num" val="2"/>
        <cfvo type="num" val="3"/>
        <color rgb="FF00B050"/>
        <color rgb="FFFFFF00"/>
        <color rgb="FFC00000"/>
      </colorScale>
    </cfRule>
  </conditionalFormatting>
  <conditionalFormatting sqref="L16">
    <cfRule type="colorScale" priority="239">
      <colorScale>
        <cfvo type="num" val="1"/>
        <cfvo type="num" val="2"/>
        <cfvo type="num" val="3"/>
        <color rgb="FF00B050"/>
        <color rgb="FFFFFF00"/>
        <color rgb="FFC00000"/>
      </colorScale>
    </cfRule>
  </conditionalFormatting>
  <conditionalFormatting sqref="L19">
    <cfRule type="colorScale" priority="243">
      <colorScale>
        <cfvo type="num" val="1"/>
        <cfvo type="num" val="2"/>
        <cfvo type="num" val="3"/>
        <color rgb="FF00B050"/>
        <color rgb="FFFFFF00"/>
        <color rgb="FFC00000"/>
      </colorScale>
    </cfRule>
  </conditionalFormatting>
  <conditionalFormatting sqref="L23">
    <cfRule type="colorScale" priority="231">
      <colorScale>
        <cfvo type="num" val="1"/>
        <cfvo type="num" val="2"/>
        <cfvo type="num" val="3"/>
        <color rgb="FF00B050"/>
        <color rgb="FFFFFF00"/>
        <color rgb="FFC00000"/>
      </colorScale>
    </cfRule>
  </conditionalFormatting>
  <conditionalFormatting sqref="L26">
    <cfRule type="colorScale" priority="235">
      <colorScale>
        <cfvo type="num" val="1"/>
        <cfvo type="num" val="2"/>
        <cfvo type="num" val="3"/>
        <color rgb="FF00B050"/>
        <color rgb="FFFFFF00"/>
        <color rgb="FFC00000"/>
      </colorScale>
    </cfRule>
  </conditionalFormatting>
  <conditionalFormatting sqref="L29">
    <cfRule type="colorScale" priority="215">
      <colorScale>
        <cfvo type="num" val="1"/>
        <cfvo type="num" val="2"/>
        <cfvo type="num" val="3"/>
        <color rgb="FF00B050"/>
        <color rgb="FFFFFF00"/>
        <color rgb="FFC00000"/>
      </colorScale>
    </cfRule>
  </conditionalFormatting>
  <conditionalFormatting sqref="L32">
    <cfRule type="colorScale" priority="219">
      <colorScale>
        <cfvo type="num" val="1"/>
        <cfvo type="num" val="2"/>
        <cfvo type="num" val="3"/>
        <color rgb="FF00B050"/>
        <color rgb="FFFFFF00"/>
        <color rgb="FFC00000"/>
      </colorScale>
    </cfRule>
  </conditionalFormatting>
  <conditionalFormatting sqref="L35">
    <cfRule type="colorScale" priority="207">
      <colorScale>
        <cfvo type="num" val="1"/>
        <cfvo type="num" val="2"/>
        <cfvo type="num" val="3"/>
        <color rgb="FF00B050"/>
        <color rgb="FFFFFF00"/>
        <color rgb="FFC00000"/>
      </colorScale>
    </cfRule>
  </conditionalFormatting>
  <conditionalFormatting sqref="L38">
    <cfRule type="colorScale" priority="211">
      <colorScale>
        <cfvo type="num" val="1"/>
        <cfvo type="num" val="2"/>
        <cfvo type="num" val="3"/>
        <color rgb="FF00B050"/>
        <color rgb="FFFFFF00"/>
        <color rgb="FFC00000"/>
      </colorScale>
    </cfRule>
  </conditionalFormatting>
  <conditionalFormatting sqref="L41">
    <cfRule type="colorScale" priority="199">
      <colorScale>
        <cfvo type="num" val="1"/>
        <cfvo type="num" val="2"/>
        <cfvo type="num" val="3"/>
        <color rgb="FF00B050"/>
        <color rgb="FFFFFF00"/>
        <color rgb="FFC00000"/>
      </colorScale>
    </cfRule>
  </conditionalFormatting>
  <conditionalFormatting sqref="L44">
    <cfRule type="colorScale" priority="203">
      <colorScale>
        <cfvo type="num" val="1"/>
        <cfvo type="num" val="2"/>
        <cfvo type="num" val="3"/>
        <color rgb="FF00B050"/>
        <color rgb="FFFFFF00"/>
        <color rgb="FFC00000"/>
      </colorScale>
    </cfRule>
  </conditionalFormatting>
  <conditionalFormatting sqref="L47">
    <cfRule type="colorScale" priority="191">
      <colorScale>
        <cfvo type="num" val="1"/>
        <cfvo type="num" val="2"/>
        <cfvo type="num" val="3"/>
        <color rgb="FF00B050"/>
        <color rgb="FFFFFF00"/>
        <color rgb="FFC00000"/>
      </colorScale>
    </cfRule>
  </conditionalFormatting>
  <conditionalFormatting sqref="L50">
    <cfRule type="colorScale" priority="195">
      <colorScale>
        <cfvo type="num" val="1"/>
        <cfvo type="num" val="2"/>
        <cfvo type="num" val="3"/>
        <color rgb="FF00B050"/>
        <color rgb="FFFFFF00"/>
        <color rgb="FFC00000"/>
      </colorScale>
    </cfRule>
  </conditionalFormatting>
  <conditionalFormatting sqref="L54">
    <cfRule type="colorScale" priority="183">
      <colorScale>
        <cfvo type="num" val="1"/>
        <cfvo type="num" val="2"/>
        <cfvo type="num" val="3"/>
        <color rgb="FF00B050"/>
        <color rgb="FFFFFF00"/>
        <color rgb="FFC00000"/>
      </colorScale>
    </cfRule>
  </conditionalFormatting>
  <conditionalFormatting sqref="L57">
    <cfRule type="colorScale" priority="187">
      <colorScale>
        <cfvo type="num" val="1"/>
        <cfvo type="num" val="2"/>
        <cfvo type="num" val="3"/>
        <color rgb="FF00B050"/>
        <color rgb="FFFFFF00"/>
        <color rgb="FFC00000"/>
      </colorScale>
    </cfRule>
  </conditionalFormatting>
  <conditionalFormatting sqref="L61">
    <cfRule type="colorScale" priority="151">
      <colorScale>
        <cfvo type="num" val="1"/>
        <cfvo type="num" val="2"/>
        <cfvo type="num" val="3"/>
        <color rgb="FF00B050"/>
        <color rgb="FFFFFF00"/>
        <color rgb="FFC00000"/>
      </colorScale>
    </cfRule>
  </conditionalFormatting>
  <conditionalFormatting sqref="L64">
    <cfRule type="colorScale" priority="155">
      <colorScale>
        <cfvo type="num" val="1"/>
        <cfvo type="num" val="2"/>
        <cfvo type="num" val="3"/>
        <color rgb="FF00B050"/>
        <color rgb="FFFFFF00"/>
        <color rgb="FFC00000"/>
      </colorScale>
    </cfRule>
  </conditionalFormatting>
  <conditionalFormatting sqref="L68">
    <cfRule type="colorScale" priority="135">
      <colorScale>
        <cfvo type="num" val="1"/>
        <cfvo type="num" val="2"/>
        <cfvo type="num" val="3"/>
        <color rgb="FF00B050"/>
        <color rgb="FFFFFF00"/>
        <color rgb="FFC00000"/>
      </colorScale>
    </cfRule>
  </conditionalFormatting>
  <conditionalFormatting sqref="L71">
    <cfRule type="colorScale" priority="139">
      <colorScale>
        <cfvo type="num" val="1"/>
        <cfvo type="num" val="2"/>
        <cfvo type="num" val="3"/>
        <color rgb="FF00B050"/>
        <color rgb="FFFFFF00"/>
        <color rgb="FFC00000"/>
      </colorScale>
    </cfRule>
  </conditionalFormatting>
  <conditionalFormatting sqref="L74">
    <cfRule type="colorScale" priority="127">
      <colorScale>
        <cfvo type="num" val="1"/>
        <cfvo type="num" val="2"/>
        <cfvo type="num" val="3"/>
        <color rgb="FF00B050"/>
        <color rgb="FFFFFF00"/>
        <color rgb="FFC00000"/>
      </colorScale>
    </cfRule>
  </conditionalFormatting>
  <conditionalFormatting sqref="L77">
    <cfRule type="colorScale" priority="131">
      <colorScale>
        <cfvo type="num" val="1"/>
        <cfvo type="num" val="2"/>
        <cfvo type="num" val="3"/>
        <color rgb="FF00B050"/>
        <color rgb="FFFFFF00"/>
        <color rgb="FFC00000"/>
      </colorScale>
    </cfRule>
  </conditionalFormatting>
  <conditionalFormatting sqref="L80">
    <cfRule type="colorScale" priority="119">
      <colorScale>
        <cfvo type="num" val="1"/>
        <cfvo type="num" val="2"/>
        <cfvo type="num" val="3"/>
        <color rgb="FF00B050"/>
        <color rgb="FFFFFF00"/>
        <color rgb="FFC00000"/>
      </colorScale>
    </cfRule>
  </conditionalFormatting>
  <conditionalFormatting sqref="L83">
    <cfRule type="colorScale" priority="123">
      <colorScale>
        <cfvo type="num" val="1"/>
        <cfvo type="num" val="2"/>
        <cfvo type="num" val="3"/>
        <color rgb="FF00B050"/>
        <color rgb="FFFFFF00"/>
        <color rgb="FFC00000"/>
      </colorScale>
    </cfRule>
  </conditionalFormatting>
  <conditionalFormatting sqref="L87">
    <cfRule type="colorScale" priority="103">
      <colorScale>
        <cfvo type="num" val="1"/>
        <cfvo type="num" val="2"/>
        <cfvo type="num" val="3"/>
        <color rgb="FF00B050"/>
        <color rgb="FFFFFF00"/>
        <color rgb="FFC00000"/>
      </colorScale>
    </cfRule>
  </conditionalFormatting>
  <conditionalFormatting sqref="L90">
    <cfRule type="colorScale" priority="107">
      <colorScale>
        <cfvo type="num" val="1"/>
        <cfvo type="num" val="2"/>
        <cfvo type="num" val="3"/>
        <color rgb="FF00B050"/>
        <color rgb="FFFFFF00"/>
        <color rgb="FFC00000"/>
      </colorScale>
    </cfRule>
  </conditionalFormatting>
  <conditionalFormatting sqref="M4">
    <cfRule type="cellIs" dxfId="83" priority="463" operator="equal">
      <formula>"alto"</formula>
    </cfRule>
    <cfRule type="cellIs" dxfId="82" priority="462" operator="equal">
      <formula>"medio"</formula>
    </cfRule>
    <cfRule type="cellIs" dxfId="81" priority="461" operator="equal">
      <formula>"basso"</formula>
    </cfRule>
  </conditionalFormatting>
  <conditionalFormatting sqref="M7">
    <cfRule type="cellIs" dxfId="80" priority="509" operator="equal">
      <formula>"alto"</formula>
    </cfRule>
    <cfRule type="cellIs" dxfId="79" priority="508" operator="equal">
      <formula>"medio"</formula>
    </cfRule>
    <cfRule type="cellIs" dxfId="78" priority="507" operator="equal">
      <formula>"basso"</formula>
    </cfRule>
  </conditionalFormatting>
  <conditionalFormatting sqref="M10">
    <cfRule type="cellIs" dxfId="77" priority="246" operator="equal">
      <formula>"alto"</formula>
    </cfRule>
    <cfRule type="cellIs" dxfId="76" priority="245" operator="equal">
      <formula>"medio"</formula>
    </cfRule>
    <cfRule type="cellIs" dxfId="75" priority="244" operator="equal">
      <formula>"basso"</formula>
    </cfRule>
  </conditionalFormatting>
  <conditionalFormatting sqref="M13">
    <cfRule type="cellIs" dxfId="74" priority="250" operator="equal">
      <formula>"alto"</formula>
    </cfRule>
    <cfRule type="cellIs" dxfId="73" priority="248" operator="equal">
      <formula>"basso"</formula>
    </cfRule>
    <cfRule type="cellIs" dxfId="72" priority="249" operator="equal">
      <formula>"medio"</formula>
    </cfRule>
  </conditionalFormatting>
  <conditionalFormatting sqref="M16">
    <cfRule type="cellIs" dxfId="71" priority="238" operator="equal">
      <formula>"alto"</formula>
    </cfRule>
    <cfRule type="cellIs" dxfId="70" priority="237" operator="equal">
      <formula>"medio"</formula>
    </cfRule>
    <cfRule type="cellIs" dxfId="69" priority="236" operator="equal">
      <formula>"basso"</formula>
    </cfRule>
  </conditionalFormatting>
  <conditionalFormatting sqref="M19">
    <cfRule type="cellIs" dxfId="68" priority="242" operator="equal">
      <formula>"alto"</formula>
    </cfRule>
    <cfRule type="cellIs" dxfId="67" priority="241" operator="equal">
      <formula>"medio"</formula>
    </cfRule>
    <cfRule type="cellIs" dxfId="66" priority="240" operator="equal">
      <formula>"basso"</formula>
    </cfRule>
  </conditionalFormatting>
  <conditionalFormatting sqref="M23">
    <cfRule type="cellIs" dxfId="65" priority="229" operator="equal">
      <formula>"medio"</formula>
    </cfRule>
    <cfRule type="cellIs" dxfId="64" priority="230" operator="equal">
      <formula>"alto"</formula>
    </cfRule>
    <cfRule type="cellIs" dxfId="63" priority="228" operator="equal">
      <formula>"basso"</formula>
    </cfRule>
  </conditionalFormatting>
  <conditionalFormatting sqref="M26">
    <cfRule type="cellIs" dxfId="62" priority="233" operator="equal">
      <formula>"medio"</formula>
    </cfRule>
    <cfRule type="cellIs" dxfId="61" priority="234" operator="equal">
      <formula>"alto"</formula>
    </cfRule>
    <cfRule type="cellIs" dxfId="60" priority="232" operator="equal">
      <formula>"basso"</formula>
    </cfRule>
  </conditionalFormatting>
  <conditionalFormatting sqref="M29">
    <cfRule type="cellIs" dxfId="59" priority="212" operator="equal">
      <formula>"basso"</formula>
    </cfRule>
    <cfRule type="cellIs" dxfId="58" priority="213" operator="equal">
      <formula>"medio"</formula>
    </cfRule>
    <cfRule type="cellIs" dxfId="57" priority="214" operator="equal">
      <formula>"alto"</formula>
    </cfRule>
  </conditionalFormatting>
  <conditionalFormatting sqref="M32">
    <cfRule type="cellIs" dxfId="56" priority="218" operator="equal">
      <formula>"alto"</formula>
    </cfRule>
    <cfRule type="cellIs" dxfId="55" priority="217" operator="equal">
      <formula>"medio"</formula>
    </cfRule>
    <cfRule type="cellIs" dxfId="54" priority="216" operator="equal">
      <formula>"basso"</formula>
    </cfRule>
  </conditionalFormatting>
  <conditionalFormatting sqref="M35">
    <cfRule type="cellIs" dxfId="53" priority="206" operator="equal">
      <formula>"alto"</formula>
    </cfRule>
    <cfRule type="cellIs" dxfId="52" priority="205" operator="equal">
      <formula>"medio"</formula>
    </cfRule>
    <cfRule type="cellIs" dxfId="51" priority="204" operator="equal">
      <formula>"basso"</formula>
    </cfRule>
  </conditionalFormatting>
  <conditionalFormatting sqref="M38">
    <cfRule type="cellIs" dxfId="50" priority="208" operator="equal">
      <formula>"basso"</formula>
    </cfRule>
    <cfRule type="cellIs" dxfId="49" priority="209" operator="equal">
      <formula>"medio"</formula>
    </cfRule>
    <cfRule type="cellIs" dxfId="48" priority="210" operator="equal">
      <formula>"alto"</formula>
    </cfRule>
  </conditionalFormatting>
  <conditionalFormatting sqref="M41">
    <cfRule type="cellIs" dxfId="47" priority="196" operator="equal">
      <formula>"basso"</formula>
    </cfRule>
    <cfRule type="cellIs" dxfId="46" priority="198" operator="equal">
      <formula>"alto"</formula>
    </cfRule>
    <cfRule type="cellIs" dxfId="45" priority="197" operator="equal">
      <formula>"medio"</formula>
    </cfRule>
  </conditionalFormatting>
  <conditionalFormatting sqref="M44">
    <cfRule type="cellIs" dxfId="44" priority="201" operator="equal">
      <formula>"medio"</formula>
    </cfRule>
    <cfRule type="cellIs" dxfId="43" priority="202" operator="equal">
      <formula>"alto"</formula>
    </cfRule>
    <cfRule type="cellIs" dxfId="42" priority="200" operator="equal">
      <formula>"basso"</formula>
    </cfRule>
  </conditionalFormatting>
  <conditionalFormatting sqref="M47">
    <cfRule type="cellIs" dxfId="41" priority="189" operator="equal">
      <formula>"medio"</formula>
    </cfRule>
    <cfRule type="cellIs" dxfId="40" priority="188" operator="equal">
      <formula>"basso"</formula>
    </cfRule>
    <cfRule type="cellIs" dxfId="39" priority="190" operator="equal">
      <formula>"alto"</formula>
    </cfRule>
  </conditionalFormatting>
  <conditionalFormatting sqref="M50">
    <cfRule type="cellIs" dxfId="38" priority="192" operator="equal">
      <formula>"basso"</formula>
    </cfRule>
    <cfRule type="cellIs" dxfId="37" priority="193" operator="equal">
      <formula>"medio"</formula>
    </cfRule>
    <cfRule type="cellIs" dxfId="36" priority="194" operator="equal">
      <formula>"alto"</formula>
    </cfRule>
  </conditionalFormatting>
  <conditionalFormatting sqref="M54">
    <cfRule type="cellIs" dxfId="35" priority="181" operator="equal">
      <formula>"medio"</formula>
    </cfRule>
    <cfRule type="cellIs" dxfId="34" priority="180" operator="equal">
      <formula>"basso"</formula>
    </cfRule>
    <cfRule type="cellIs" dxfId="33" priority="182" operator="equal">
      <formula>"alto"</formula>
    </cfRule>
  </conditionalFormatting>
  <conditionalFormatting sqref="M57">
    <cfRule type="cellIs" dxfId="32" priority="184" operator="equal">
      <formula>"basso"</formula>
    </cfRule>
    <cfRule type="cellIs" dxfId="31" priority="185" operator="equal">
      <formula>"medio"</formula>
    </cfRule>
    <cfRule type="cellIs" dxfId="30" priority="186" operator="equal">
      <formula>"alto"</formula>
    </cfRule>
  </conditionalFormatting>
  <conditionalFormatting sqref="M61">
    <cfRule type="cellIs" dxfId="29" priority="148" operator="equal">
      <formula>"basso"</formula>
    </cfRule>
    <cfRule type="cellIs" dxfId="28" priority="149" operator="equal">
      <formula>"medio"</formula>
    </cfRule>
    <cfRule type="cellIs" dxfId="27" priority="150" operator="equal">
      <formula>"alto"</formula>
    </cfRule>
  </conditionalFormatting>
  <conditionalFormatting sqref="M64">
    <cfRule type="cellIs" dxfId="26" priority="153" operator="equal">
      <formula>"medio"</formula>
    </cfRule>
    <cfRule type="cellIs" dxfId="25" priority="154" operator="equal">
      <formula>"alto"</formula>
    </cfRule>
    <cfRule type="cellIs" dxfId="24" priority="152" operator="equal">
      <formula>"basso"</formula>
    </cfRule>
  </conditionalFormatting>
  <conditionalFormatting sqref="M68">
    <cfRule type="cellIs" dxfId="23" priority="133" operator="equal">
      <formula>"medio"</formula>
    </cfRule>
    <cfRule type="cellIs" dxfId="22" priority="132" operator="equal">
      <formula>"basso"</formula>
    </cfRule>
    <cfRule type="cellIs" dxfId="21" priority="134" operator="equal">
      <formula>"alto"</formula>
    </cfRule>
  </conditionalFormatting>
  <conditionalFormatting sqref="M71">
    <cfRule type="cellIs" dxfId="20" priority="136" operator="equal">
      <formula>"basso"</formula>
    </cfRule>
    <cfRule type="cellIs" dxfId="19" priority="138" operator="equal">
      <formula>"alto"</formula>
    </cfRule>
    <cfRule type="cellIs" dxfId="18" priority="137" operator="equal">
      <formula>"medio"</formula>
    </cfRule>
  </conditionalFormatting>
  <conditionalFormatting sqref="M74">
    <cfRule type="cellIs" dxfId="17" priority="124" operator="equal">
      <formula>"basso"</formula>
    </cfRule>
    <cfRule type="cellIs" dxfId="16" priority="125" operator="equal">
      <formula>"medio"</formula>
    </cfRule>
    <cfRule type="cellIs" dxfId="15" priority="126" operator="equal">
      <formula>"alto"</formula>
    </cfRule>
  </conditionalFormatting>
  <conditionalFormatting sqref="M77">
    <cfRule type="cellIs" dxfId="14" priority="128" operator="equal">
      <formula>"basso"</formula>
    </cfRule>
    <cfRule type="cellIs" dxfId="13" priority="129" operator="equal">
      <formula>"medio"</formula>
    </cfRule>
    <cfRule type="cellIs" dxfId="12" priority="130" operator="equal">
      <formula>"alto"</formula>
    </cfRule>
  </conditionalFormatting>
  <conditionalFormatting sqref="M80">
    <cfRule type="cellIs" dxfId="11" priority="116" operator="equal">
      <formula>"basso"</formula>
    </cfRule>
    <cfRule type="cellIs" dxfId="10" priority="117" operator="equal">
      <formula>"medio"</formula>
    </cfRule>
    <cfRule type="cellIs" dxfId="9" priority="118" operator="equal">
      <formula>"alto"</formula>
    </cfRule>
  </conditionalFormatting>
  <conditionalFormatting sqref="M83">
    <cfRule type="cellIs" dxfId="8" priority="121" operator="equal">
      <formula>"medio"</formula>
    </cfRule>
    <cfRule type="cellIs" dxfId="7" priority="122" operator="equal">
      <formula>"alto"</formula>
    </cfRule>
    <cfRule type="cellIs" dxfId="6" priority="120" operator="equal">
      <formula>"basso"</formula>
    </cfRule>
  </conditionalFormatting>
  <conditionalFormatting sqref="M87">
    <cfRule type="cellIs" dxfId="5" priority="102" operator="equal">
      <formula>"alto"</formula>
    </cfRule>
    <cfRule type="cellIs" dxfId="4" priority="101" operator="equal">
      <formula>"medio"</formula>
    </cfRule>
    <cfRule type="cellIs" dxfId="3" priority="100" operator="equal">
      <formula>"basso"</formula>
    </cfRule>
  </conditionalFormatting>
  <conditionalFormatting sqref="M90">
    <cfRule type="cellIs" dxfId="2" priority="106" operator="equal">
      <formula>"alto"</formula>
    </cfRule>
    <cfRule type="cellIs" dxfId="1" priority="105" operator="equal">
      <formula>"medio"</formula>
    </cfRule>
    <cfRule type="cellIs" dxfId="0" priority="104" operator="equal">
      <formula>"basso"</formula>
    </cfRule>
  </conditionalFormatting>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M6"/>
  <sheetViews>
    <sheetView zoomScale="80" zoomScaleNormal="80" workbookViewId="0">
      <selection activeCell="D7" sqref="D7"/>
    </sheetView>
  </sheetViews>
  <sheetFormatPr defaultColWidth="8.7265625" defaultRowHeight="14.5" x14ac:dyDescent="0.35"/>
  <cols>
    <col min="1" max="1" width="9.1796875" style="68" customWidth="1"/>
    <col min="2" max="2" width="8.7265625" style="68" customWidth="1"/>
    <col min="3" max="3" width="39.1796875" style="68" customWidth="1"/>
    <col min="4" max="4" width="24.453125" style="68" customWidth="1"/>
    <col min="5" max="5" width="29.7265625" style="68" customWidth="1"/>
    <col min="6" max="6" width="62.90625" style="68" customWidth="1"/>
    <col min="7" max="7" width="29.7265625" style="68" customWidth="1"/>
    <col min="8" max="8" width="22" style="68" customWidth="1"/>
    <col min="9" max="9" width="31.54296875" style="68" customWidth="1"/>
    <col min="10" max="10" width="42.7265625" style="68" customWidth="1"/>
    <col min="11" max="11" width="17.453125" style="68" customWidth="1"/>
    <col min="12" max="12" width="21" style="68" customWidth="1"/>
    <col min="13" max="13" width="13.1796875" style="68" customWidth="1"/>
    <col min="14" max="14" width="8.7265625" style="68" customWidth="1"/>
    <col min="15" max="16384" width="8.7265625" style="68"/>
  </cols>
  <sheetData>
    <row r="1" spans="1:13" s="67" customFormat="1" x14ac:dyDescent="0.35">
      <c r="A1" s="134" t="s">
        <v>111</v>
      </c>
      <c r="B1" s="126"/>
      <c r="C1" s="126"/>
      <c r="D1" s="126"/>
      <c r="E1" s="127"/>
      <c r="F1" s="133" t="s">
        <v>112</v>
      </c>
      <c r="G1" s="126"/>
      <c r="H1" s="127"/>
      <c r="I1" s="30"/>
      <c r="J1" s="137"/>
      <c r="K1" s="126"/>
      <c r="L1" s="126"/>
      <c r="M1" s="127"/>
    </row>
    <row r="2" spans="1:13" s="67" customFormat="1" x14ac:dyDescent="0.35">
      <c r="A2" s="135" t="s">
        <v>88</v>
      </c>
      <c r="B2" s="135" t="s">
        <v>113</v>
      </c>
      <c r="C2" s="132" t="s">
        <v>114</v>
      </c>
      <c r="D2" s="132" t="s">
        <v>115</v>
      </c>
      <c r="E2" s="132" t="s">
        <v>116</v>
      </c>
      <c r="F2" s="136" t="s">
        <v>117</v>
      </c>
      <c r="G2" s="136" t="s">
        <v>118</v>
      </c>
      <c r="H2" s="128" t="s">
        <v>119</v>
      </c>
      <c r="I2" s="127"/>
      <c r="J2" s="31"/>
      <c r="K2" s="125" t="s">
        <v>120</v>
      </c>
      <c r="L2" s="126"/>
      <c r="M2" s="127"/>
    </row>
    <row r="3" spans="1:13" s="67" customFormat="1" ht="52" customHeight="1" x14ac:dyDescent="0.35">
      <c r="A3" s="131"/>
      <c r="B3" s="131"/>
      <c r="C3" s="131"/>
      <c r="D3" s="131"/>
      <c r="E3" s="131"/>
      <c r="F3" s="131"/>
      <c r="G3" s="131"/>
      <c r="H3" s="23" t="s">
        <v>121</v>
      </c>
      <c r="I3" s="23" t="s">
        <v>122</v>
      </c>
      <c r="J3" s="28" t="s">
        <v>123</v>
      </c>
      <c r="K3" s="66" t="s">
        <v>124</v>
      </c>
      <c r="L3" s="66" t="s">
        <v>125</v>
      </c>
      <c r="M3" s="66" t="s">
        <v>126</v>
      </c>
    </row>
    <row r="4" spans="1:13" s="67" customFormat="1" ht="195.75" customHeight="1" x14ac:dyDescent="0.35">
      <c r="A4" s="129" t="s">
        <v>127</v>
      </c>
      <c r="B4" s="19">
        <v>1</v>
      </c>
      <c r="C4" s="19" t="s">
        <v>43</v>
      </c>
      <c r="D4" s="19" t="s">
        <v>128</v>
      </c>
      <c r="E4" s="19" t="s">
        <v>129</v>
      </c>
      <c r="F4" s="19" t="s">
        <v>130</v>
      </c>
      <c r="G4" s="19" t="s">
        <v>131</v>
      </c>
      <c r="H4" s="19" t="str">
        <f>'Calcolo Rischi'!D5</f>
        <v>basso</v>
      </c>
      <c r="I4" s="19" t="s">
        <v>132</v>
      </c>
      <c r="J4" s="19" t="s">
        <v>133</v>
      </c>
      <c r="K4" s="19">
        <v>2028</v>
      </c>
      <c r="L4" s="19" t="s">
        <v>134</v>
      </c>
      <c r="M4" s="19" t="s">
        <v>129</v>
      </c>
    </row>
    <row r="5" spans="1:13" s="67" customFormat="1" ht="65" customHeight="1" x14ac:dyDescent="0.35">
      <c r="A5" s="130"/>
      <c r="B5" s="19">
        <v>2</v>
      </c>
      <c r="C5" s="26" t="s">
        <v>44</v>
      </c>
      <c r="D5" s="19" t="s">
        <v>135</v>
      </c>
      <c r="E5" s="19" t="s">
        <v>129</v>
      </c>
      <c r="F5" s="19" t="s">
        <v>136</v>
      </c>
      <c r="G5" s="19" t="s">
        <v>131</v>
      </c>
      <c r="H5" s="19" t="str">
        <f>'Calcolo Rischi'!D11</f>
        <v>basso</v>
      </c>
      <c r="I5" s="19" t="s">
        <v>132</v>
      </c>
      <c r="J5" s="19" t="s">
        <v>137</v>
      </c>
      <c r="K5" s="19">
        <v>2028</v>
      </c>
      <c r="L5" s="19" t="s">
        <v>134</v>
      </c>
      <c r="M5" s="19" t="s">
        <v>129</v>
      </c>
    </row>
    <row r="6" spans="1:13" s="67" customFormat="1" ht="169" x14ac:dyDescent="0.35">
      <c r="A6" s="131"/>
      <c r="B6" s="19">
        <v>3</v>
      </c>
      <c r="C6" s="26" t="s">
        <v>45</v>
      </c>
      <c r="D6" s="19" t="s">
        <v>356</v>
      </c>
      <c r="E6" s="19" t="s">
        <v>129</v>
      </c>
      <c r="F6" s="19" t="s">
        <v>138</v>
      </c>
      <c r="G6" s="19" t="s">
        <v>131</v>
      </c>
      <c r="H6" s="19" t="str">
        <f>'Calcolo Rischi'!D17</f>
        <v>basso</v>
      </c>
      <c r="I6" s="19" t="s">
        <v>132</v>
      </c>
      <c r="J6" s="19" t="s">
        <v>137</v>
      </c>
      <c r="K6" s="19">
        <v>2028</v>
      </c>
      <c r="L6" s="19" t="s">
        <v>134</v>
      </c>
      <c r="M6" s="19" t="s">
        <v>129</v>
      </c>
    </row>
  </sheetData>
  <mergeCells count="13">
    <mergeCell ref="K2:M2"/>
    <mergeCell ref="H2:I2"/>
    <mergeCell ref="A4:A6"/>
    <mergeCell ref="C2:C3"/>
    <mergeCell ref="F1:H1"/>
    <mergeCell ref="A1:E1"/>
    <mergeCell ref="A2:A3"/>
    <mergeCell ref="B2:B3"/>
    <mergeCell ref="D2:D3"/>
    <mergeCell ref="F2:F3"/>
    <mergeCell ref="E2:E3"/>
    <mergeCell ref="J1:M1"/>
    <mergeCell ref="G2:G3"/>
  </mergeCells>
  <dataValidations count="1">
    <dataValidation type="list" allowBlank="1" showInputMessage="1" showErrorMessage="1" sqref="E4:E6 M4:M6" xr:uid="{00000000-0002-0000-0400-000000000000}">
      <formula1>soggetti</formula1>
    </dataValidation>
  </dataValidation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1:M9"/>
  <sheetViews>
    <sheetView topLeftCell="A3" zoomScale="80" zoomScaleNormal="80" workbookViewId="0">
      <selection activeCell="D13" sqref="D13"/>
    </sheetView>
  </sheetViews>
  <sheetFormatPr defaultColWidth="8.7265625" defaultRowHeight="13" x14ac:dyDescent="0.35"/>
  <cols>
    <col min="1" max="2" width="8.7265625" style="22" customWidth="1"/>
    <col min="3" max="3" width="25.7265625" style="22" bestFit="1" customWidth="1"/>
    <col min="4" max="4" width="62.90625" style="22" customWidth="1"/>
    <col min="5" max="5" width="34" style="22" customWidth="1"/>
    <col min="6" max="6" width="56.1796875" style="22" customWidth="1"/>
    <col min="7" max="7" width="20.453125" style="22" customWidth="1"/>
    <col min="8" max="8" width="19" style="22" customWidth="1"/>
    <col min="9" max="9" width="28.6328125" style="22" customWidth="1"/>
    <col min="10" max="10" width="85.6328125" style="22" customWidth="1"/>
    <col min="11" max="11" width="16" style="22" customWidth="1"/>
    <col min="12" max="12" width="19.26953125" style="22" customWidth="1"/>
    <col min="13" max="13" width="15.7265625" style="22" customWidth="1"/>
    <col min="14" max="14" width="8.7265625" style="22" customWidth="1"/>
    <col min="15" max="16384" width="8.7265625" style="22"/>
  </cols>
  <sheetData>
    <row r="1" spans="1:13" ht="14.5" x14ac:dyDescent="0.35">
      <c r="A1" s="140" t="s">
        <v>139</v>
      </c>
      <c r="B1" s="126"/>
      <c r="C1" s="126"/>
      <c r="D1" s="126"/>
      <c r="E1" s="127"/>
      <c r="F1" s="138" t="s">
        <v>112</v>
      </c>
      <c r="G1" s="126"/>
      <c r="H1" s="127"/>
      <c r="I1" s="29"/>
      <c r="J1" s="137"/>
      <c r="K1" s="126"/>
      <c r="L1" s="126"/>
      <c r="M1" s="127"/>
    </row>
    <row r="2" spans="1:13" s="21" customFormat="1" ht="13.25" customHeight="1" x14ac:dyDescent="0.35">
      <c r="A2" s="135" t="s">
        <v>88</v>
      </c>
      <c r="B2" s="135" t="s">
        <v>113</v>
      </c>
      <c r="C2" s="132" t="s">
        <v>114</v>
      </c>
      <c r="D2" s="132" t="s">
        <v>115</v>
      </c>
      <c r="E2" s="132" t="s">
        <v>116</v>
      </c>
      <c r="F2" s="136" t="s">
        <v>117</v>
      </c>
      <c r="G2" s="136" t="s">
        <v>118</v>
      </c>
      <c r="H2" s="128" t="s">
        <v>119</v>
      </c>
      <c r="I2" s="127"/>
      <c r="J2" s="31"/>
      <c r="K2" s="125" t="s">
        <v>120</v>
      </c>
      <c r="L2" s="126"/>
      <c r="M2" s="127"/>
    </row>
    <row r="3" spans="1:13" s="21" customFormat="1" ht="52" customHeight="1" x14ac:dyDescent="0.35">
      <c r="A3" s="131"/>
      <c r="B3" s="131"/>
      <c r="C3" s="131"/>
      <c r="D3" s="131"/>
      <c r="E3" s="131"/>
      <c r="F3" s="131"/>
      <c r="G3" s="131"/>
      <c r="H3" s="23" t="s">
        <v>121</v>
      </c>
      <c r="I3" s="23" t="s">
        <v>122</v>
      </c>
      <c r="J3" s="28" t="s">
        <v>123</v>
      </c>
      <c r="K3" s="66" t="s">
        <v>124</v>
      </c>
      <c r="L3" s="66" t="s">
        <v>125</v>
      </c>
      <c r="M3" s="66" t="s">
        <v>126</v>
      </c>
    </row>
    <row r="4" spans="1:13" ht="65" customHeight="1" x14ac:dyDescent="0.35">
      <c r="A4" s="139" t="s">
        <v>140</v>
      </c>
      <c r="B4" s="19">
        <v>1</v>
      </c>
      <c r="C4" s="19" t="s">
        <v>141</v>
      </c>
      <c r="D4" s="19" t="s">
        <v>352</v>
      </c>
      <c r="E4" s="19" t="s">
        <v>129</v>
      </c>
      <c r="F4" s="19" t="s">
        <v>142</v>
      </c>
      <c r="G4" s="19" t="s">
        <v>131</v>
      </c>
      <c r="H4" s="19" t="str">
        <f>'Calcolo Rischi'!D24</f>
        <v>basso</v>
      </c>
      <c r="I4" s="19" t="s">
        <v>132</v>
      </c>
      <c r="J4" s="19" t="s">
        <v>143</v>
      </c>
      <c r="K4" s="19">
        <v>2028</v>
      </c>
      <c r="L4" s="19" t="s">
        <v>144</v>
      </c>
      <c r="M4" s="19" t="s">
        <v>129</v>
      </c>
    </row>
    <row r="5" spans="1:13" ht="130.25" customHeight="1" x14ac:dyDescent="0.35">
      <c r="A5" s="130"/>
      <c r="B5" s="27">
        <v>2</v>
      </c>
      <c r="C5" s="19" t="s">
        <v>145</v>
      </c>
      <c r="D5" s="19" t="s">
        <v>350</v>
      </c>
      <c r="E5" s="19" t="s">
        <v>146</v>
      </c>
      <c r="F5" s="19" t="s">
        <v>147</v>
      </c>
      <c r="G5" s="19" t="s">
        <v>148</v>
      </c>
      <c r="H5" s="19" t="str">
        <f>'Calcolo Rischi'!D30</f>
        <v>basso</v>
      </c>
      <c r="I5" s="19" t="s">
        <v>132</v>
      </c>
      <c r="J5" s="19" t="s">
        <v>149</v>
      </c>
      <c r="K5" s="19">
        <v>2028</v>
      </c>
      <c r="L5" s="19" t="s">
        <v>144</v>
      </c>
      <c r="M5" s="19" t="s">
        <v>129</v>
      </c>
    </row>
    <row r="6" spans="1:13" ht="286" x14ac:dyDescent="0.35">
      <c r="A6" s="130"/>
      <c r="B6" s="19">
        <v>3</v>
      </c>
      <c r="C6" s="19" t="s">
        <v>150</v>
      </c>
      <c r="D6" s="19" t="s">
        <v>351</v>
      </c>
      <c r="E6" s="19" t="s">
        <v>146</v>
      </c>
      <c r="F6" s="19" t="s">
        <v>151</v>
      </c>
      <c r="G6" s="19" t="s">
        <v>148</v>
      </c>
      <c r="H6" s="19" t="str">
        <f>'Calcolo Rischi'!D36</f>
        <v>basso</v>
      </c>
      <c r="I6" s="19" t="s">
        <v>132</v>
      </c>
      <c r="J6" s="19" t="s">
        <v>152</v>
      </c>
      <c r="K6" s="19">
        <v>2028</v>
      </c>
      <c r="L6" s="19" t="s">
        <v>144</v>
      </c>
      <c r="M6" s="19" t="s">
        <v>129</v>
      </c>
    </row>
    <row r="7" spans="1:13" ht="91" customHeight="1" x14ac:dyDescent="0.35">
      <c r="A7" s="130"/>
      <c r="B7" s="19">
        <v>4</v>
      </c>
      <c r="C7" s="19" t="s">
        <v>153</v>
      </c>
      <c r="D7" s="19" t="s">
        <v>353</v>
      </c>
      <c r="E7" s="19" t="s">
        <v>146</v>
      </c>
      <c r="F7" s="19" t="s">
        <v>154</v>
      </c>
      <c r="G7" s="19" t="s">
        <v>148</v>
      </c>
      <c r="H7" s="19" t="str">
        <f>'Calcolo Rischi'!D42</f>
        <v>basso</v>
      </c>
      <c r="I7" s="19" t="s">
        <v>132</v>
      </c>
      <c r="J7" s="19" t="s">
        <v>155</v>
      </c>
      <c r="K7" s="19">
        <v>2028</v>
      </c>
      <c r="L7" s="19" t="s">
        <v>144</v>
      </c>
      <c r="M7" s="19" t="s">
        <v>129</v>
      </c>
    </row>
    <row r="8" spans="1:13" ht="169" x14ac:dyDescent="0.35">
      <c r="A8" s="131"/>
      <c r="B8" s="19">
        <v>5</v>
      </c>
      <c r="C8" s="19" t="s">
        <v>156</v>
      </c>
      <c r="D8" s="19" t="s">
        <v>354</v>
      </c>
      <c r="E8" s="19" t="s">
        <v>146</v>
      </c>
      <c r="F8" s="19" t="s">
        <v>157</v>
      </c>
      <c r="G8" s="19" t="s">
        <v>148</v>
      </c>
      <c r="H8" s="19" t="str">
        <f>'Calcolo Rischi'!D48</f>
        <v>basso</v>
      </c>
      <c r="I8" s="19" t="s">
        <v>132</v>
      </c>
      <c r="J8" s="19" t="s">
        <v>158</v>
      </c>
      <c r="K8" s="19">
        <v>2028</v>
      </c>
      <c r="L8" s="19" t="s">
        <v>144</v>
      </c>
      <c r="M8" s="19" t="s">
        <v>129</v>
      </c>
    </row>
    <row r="9" spans="1:13" x14ac:dyDescent="0.35">
      <c r="D9" s="21"/>
      <c r="E9" s="21"/>
    </row>
  </sheetData>
  <mergeCells count="13">
    <mergeCell ref="K2:M2"/>
    <mergeCell ref="H2:I2"/>
    <mergeCell ref="C2:C3"/>
    <mergeCell ref="F1:H1"/>
    <mergeCell ref="A4:A8"/>
    <mergeCell ref="A1:E1"/>
    <mergeCell ref="A2:A3"/>
    <mergeCell ref="B2:B3"/>
    <mergeCell ref="D2:D3"/>
    <mergeCell ref="F2:F3"/>
    <mergeCell ref="E2:E3"/>
    <mergeCell ref="J1:M1"/>
    <mergeCell ref="G2:G3"/>
  </mergeCells>
  <dataValidations count="1">
    <dataValidation type="list" allowBlank="1" showInputMessage="1" showErrorMessage="1" sqref="E4:E8 M4:M8" xr:uid="{00000000-0002-0000-0500-000000000000}">
      <formula1>soggetti</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8168889431442"/>
  </sheetPr>
  <dimension ref="A1:M4"/>
  <sheetViews>
    <sheetView zoomScale="80" zoomScaleNormal="80" workbookViewId="0">
      <selection activeCell="K5" sqref="K5"/>
    </sheetView>
  </sheetViews>
  <sheetFormatPr defaultColWidth="8.7265625" defaultRowHeight="13" x14ac:dyDescent="0.3"/>
  <cols>
    <col min="1" max="1" width="11.36328125" style="17" customWidth="1"/>
    <col min="2" max="2" width="8.7265625" style="17" customWidth="1"/>
    <col min="3" max="3" width="33.26953125" style="17" customWidth="1"/>
    <col min="4" max="4" width="36.54296875" style="17" customWidth="1"/>
    <col min="5" max="5" width="23.453125" style="17" customWidth="1"/>
    <col min="6" max="6" width="46.26953125" style="17" customWidth="1"/>
    <col min="7" max="7" width="28.453125" style="17" customWidth="1"/>
    <col min="8" max="8" width="16.453125" style="17" customWidth="1"/>
    <col min="9" max="9" width="32.453125" style="17" customWidth="1"/>
    <col min="10" max="10" width="42.81640625" style="17" customWidth="1"/>
    <col min="11" max="11" width="15.26953125" style="17" customWidth="1"/>
    <col min="12" max="12" width="20.453125" style="17" customWidth="1"/>
    <col min="13" max="13" width="14.7265625" style="17" customWidth="1"/>
    <col min="14" max="14" width="8.7265625" style="17" customWidth="1"/>
    <col min="15" max="16384" width="8.7265625" style="17"/>
  </cols>
  <sheetData>
    <row r="1" spans="1:13" ht="14.5" x14ac:dyDescent="0.35">
      <c r="A1" s="140" t="s">
        <v>139</v>
      </c>
      <c r="B1" s="126"/>
      <c r="C1" s="126"/>
      <c r="D1" s="126"/>
      <c r="E1" s="127"/>
      <c r="F1" s="138" t="s">
        <v>112</v>
      </c>
      <c r="G1" s="126"/>
      <c r="H1" s="127"/>
      <c r="I1" s="29"/>
      <c r="J1" s="137"/>
      <c r="K1" s="126"/>
      <c r="L1" s="126"/>
      <c r="M1" s="127"/>
    </row>
    <row r="2" spans="1:13" s="18" customFormat="1" ht="14.5" x14ac:dyDescent="0.35">
      <c r="A2" s="135" t="s">
        <v>88</v>
      </c>
      <c r="B2" s="135" t="s">
        <v>113</v>
      </c>
      <c r="C2" s="132" t="s">
        <v>114</v>
      </c>
      <c r="D2" s="132" t="s">
        <v>159</v>
      </c>
      <c r="E2" s="132" t="s">
        <v>160</v>
      </c>
      <c r="F2" s="136" t="s">
        <v>117</v>
      </c>
      <c r="G2" s="136" t="s">
        <v>118</v>
      </c>
      <c r="H2" s="141"/>
      <c r="I2" s="142"/>
      <c r="J2" s="31"/>
      <c r="K2" s="125" t="s">
        <v>120</v>
      </c>
      <c r="L2" s="126"/>
      <c r="M2" s="127"/>
    </row>
    <row r="3" spans="1:13" s="18" customFormat="1" ht="52" customHeight="1" x14ac:dyDescent="0.3">
      <c r="A3" s="131"/>
      <c r="B3" s="131"/>
      <c r="C3" s="131"/>
      <c r="D3" s="131"/>
      <c r="E3" s="131"/>
      <c r="F3" s="131"/>
      <c r="G3" s="131"/>
      <c r="H3" s="23" t="s">
        <v>121</v>
      </c>
      <c r="I3" s="23" t="s">
        <v>122</v>
      </c>
      <c r="J3" s="28" t="s">
        <v>123</v>
      </c>
      <c r="K3" s="65" t="s">
        <v>124</v>
      </c>
      <c r="L3" s="65" t="s">
        <v>125</v>
      </c>
      <c r="M3" s="65" t="s">
        <v>126</v>
      </c>
    </row>
    <row r="4" spans="1:13" s="20" customFormat="1" ht="212" customHeight="1" x14ac:dyDescent="0.35">
      <c r="A4" s="71" t="s">
        <v>161</v>
      </c>
      <c r="B4" s="19">
        <v>1</v>
      </c>
      <c r="C4" s="19" t="s">
        <v>107</v>
      </c>
      <c r="D4" s="19" t="s">
        <v>162</v>
      </c>
      <c r="E4" s="19" t="s">
        <v>163</v>
      </c>
      <c r="F4" s="19" t="s">
        <v>164</v>
      </c>
      <c r="G4" s="19" t="s">
        <v>131</v>
      </c>
      <c r="H4" s="19" t="str">
        <f>'Calcolo Rischi'!D55</f>
        <v>basso</v>
      </c>
      <c r="I4" s="19" t="s">
        <v>132</v>
      </c>
      <c r="J4" s="19" t="s">
        <v>165</v>
      </c>
      <c r="K4" s="19">
        <v>2028</v>
      </c>
      <c r="L4" s="19" t="s">
        <v>166</v>
      </c>
      <c r="M4" s="19" t="s">
        <v>129</v>
      </c>
    </row>
  </sheetData>
  <mergeCells count="12">
    <mergeCell ref="K2:M2"/>
    <mergeCell ref="H2:I2"/>
    <mergeCell ref="C2:C3"/>
    <mergeCell ref="F1:H1"/>
    <mergeCell ref="A1:E1"/>
    <mergeCell ref="B2:B3"/>
    <mergeCell ref="A2:A3"/>
    <mergeCell ref="D2:D3"/>
    <mergeCell ref="F2:F3"/>
    <mergeCell ref="E2:E3"/>
    <mergeCell ref="J1:M1"/>
    <mergeCell ref="G2:G3"/>
  </mergeCells>
  <dataValidations count="1">
    <dataValidation type="list" allowBlank="1" showInputMessage="1" showErrorMessage="1" sqref="E4 M4" xr:uid="{00000000-0002-0000-0600-000000000000}">
      <formula1>soggetti</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79998168889431442"/>
  </sheetPr>
  <dimension ref="A1:M4"/>
  <sheetViews>
    <sheetView zoomScale="80" zoomScaleNormal="80" workbookViewId="0">
      <selection activeCell="D19" sqref="D19"/>
    </sheetView>
  </sheetViews>
  <sheetFormatPr defaultColWidth="8.7265625" defaultRowHeight="13" x14ac:dyDescent="0.35"/>
  <cols>
    <col min="1" max="1" width="25" style="22" customWidth="1"/>
    <col min="2" max="2" width="8.7265625" style="22" customWidth="1"/>
    <col min="3" max="3" width="26.1796875" style="22" customWidth="1"/>
    <col min="4" max="4" width="55.26953125" style="22" customWidth="1"/>
    <col min="5" max="5" width="21.7265625" style="22" customWidth="1"/>
    <col min="6" max="6" width="29.36328125" style="22" customWidth="1"/>
    <col min="7" max="7" width="21.81640625" style="22" customWidth="1"/>
    <col min="8" max="8" width="22.81640625" style="22" customWidth="1"/>
    <col min="9" max="9" width="39.26953125" style="22" customWidth="1"/>
    <col min="10" max="10" width="66.54296875" style="22" customWidth="1"/>
    <col min="11" max="11" width="16.1796875" style="22" customWidth="1"/>
    <col min="12" max="12" width="13" style="22" customWidth="1"/>
    <col min="13" max="13" width="11" style="22" customWidth="1"/>
    <col min="14" max="14" width="8.7265625" style="22" customWidth="1"/>
    <col min="15" max="16384" width="8.7265625" style="22"/>
  </cols>
  <sheetData>
    <row r="1" spans="1:13" ht="14.5" x14ac:dyDescent="0.35">
      <c r="A1" s="140" t="s">
        <v>139</v>
      </c>
      <c r="B1" s="126"/>
      <c r="C1" s="126"/>
      <c r="D1" s="126"/>
      <c r="E1" s="127"/>
      <c r="F1" s="138" t="s">
        <v>112</v>
      </c>
      <c r="G1" s="126"/>
      <c r="H1" s="127"/>
      <c r="I1" s="29"/>
      <c r="J1" s="137"/>
      <c r="K1" s="126"/>
      <c r="L1" s="126"/>
      <c r="M1" s="127"/>
    </row>
    <row r="2" spans="1:13" s="21" customFormat="1" ht="13.25" customHeight="1" x14ac:dyDescent="0.35">
      <c r="A2" s="135" t="s">
        <v>88</v>
      </c>
      <c r="B2" s="135" t="s">
        <v>113</v>
      </c>
      <c r="C2" s="132" t="s">
        <v>114</v>
      </c>
      <c r="D2" s="132" t="s">
        <v>159</v>
      </c>
      <c r="E2" s="132" t="s">
        <v>160</v>
      </c>
      <c r="F2" s="136" t="s">
        <v>117</v>
      </c>
      <c r="G2" s="136" t="s">
        <v>118</v>
      </c>
      <c r="H2" s="128"/>
      <c r="I2" s="127"/>
      <c r="J2" s="31"/>
      <c r="K2" s="125" t="s">
        <v>120</v>
      </c>
      <c r="L2" s="126"/>
      <c r="M2" s="127"/>
    </row>
    <row r="3" spans="1:13" s="21" customFormat="1" ht="75.5" customHeight="1" x14ac:dyDescent="0.35">
      <c r="A3" s="131"/>
      <c r="B3" s="131"/>
      <c r="C3" s="131"/>
      <c r="D3" s="131"/>
      <c r="E3" s="131"/>
      <c r="F3" s="131"/>
      <c r="G3" s="131"/>
      <c r="H3" s="23" t="s">
        <v>121</v>
      </c>
      <c r="I3" s="23" t="s">
        <v>122</v>
      </c>
      <c r="J3" s="28" t="s">
        <v>123</v>
      </c>
      <c r="K3" s="66" t="s">
        <v>124</v>
      </c>
      <c r="L3" s="66" t="s">
        <v>125</v>
      </c>
      <c r="M3" s="66" t="s">
        <v>126</v>
      </c>
    </row>
    <row r="4" spans="1:13" ht="172.25" customHeight="1" x14ac:dyDescent="0.35">
      <c r="A4" s="70" t="s">
        <v>167</v>
      </c>
      <c r="B4" s="19">
        <v>1</v>
      </c>
      <c r="C4" s="26" t="s">
        <v>168</v>
      </c>
      <c r="D4" s="19" t="s">
        <v>355</v>
      </c>
      <c r="E4" s="19" t="s">
        <v>163</v>
      </c>
      <c r="F4" s="26" t="s">
        <v>169</v>
      </c>
      <c r="G4" s="19" t="s">
        <v>131</v>
      </c>
      <c r="H4" s="19" t="s">
        <v>170</v>
      </c>
      <c r="I4" s="19" t="s">
        <v>132</v>
      </c>
      <c r="J4" s="19" t="s">
        <v>171</v>
      </c>
      <c r="K4" s="19">
        <v>2028</v>
      </c>
      <c r="L4" s="19" t="s">
        <v>166</v>
      </c>
      <c r="M4" s="19" t="s">
        <v>129</v>
      </c>
    </row>
  </sheetData>
  <mergeCells count="12">
    <mergeCell ref="K2:M2"/>
    <mergeCell ref="H2:I2"/>
    <mergeCell ref="C2:C3"/>
    <mergeCell ref="F1:H1"/>
    <mergeCell ref="A1:E1"/>
    <mergeCell ref="A2:A3"/>
    <mergeCell ref="B2:B3"/>
    <mergeCell ref="D2:D3"/>
    <mergeCell ref="F2:F3"/>
    <mergeCell ref="E2:E3"/>
    <mergeCell ref="J1:M1"/>
    <mergeCell ref="G2:G3"/>
  </mergeCells>
  <dataValidations count="1">
    <dataValidation type="list" allowBlank="1" showInputMessage="1" showErrorMessage="1" sqref="E4 M4" xr:uid="{00000000-0002-0000-0700-000000000000}">
      <formula1>soggetti</formula1>
    </dataValidation>
  </dataValidation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79998168889431442"/>
  </sheetPr>
  <dimension ref="A1:M769"/>
  <sheetViews>
    <sheetView topLeftCell="E1" zoomScale="80" zoomScaleNormal="80" workbookViewId="0">
      <selection activeCell="K7" sqref="K7"/>
    </sheetView>
  </sheetViews>
  <sheetFormatPr defaultColWidth="8.7265625" defaultRowHeight="13" x14ac:dyDescent="0.35"/>
  <cols>
    <col min="1" max="1" width="15.453125" style="22" customWidth="1"/>
    <col min="2" max="2" width="7.453125" style="22" customWidth="1"/>
    <col min="3" max="3" width="23.54296875" style="22" customWidth="1"/>
    <col min="4" max="4" width="34.453125" style="22" customWidth="1"/>
    <col min="5" max="5" width="29.7265625" style="22" customWidth="1"/>
    <col min="6" max="6" width="34.453125" style="21" customWidth="1"/>
    <col min="7" max="7" width="19" style="69" customWidth="1"/>
    <col min="8" max="8" width="21.7265625" style="69" customWidth="1"/>
    <col min="9" max="9" width="35.6328125" style="69" customWidth="1"/>
    <col min="10" max="10" width="37.7265625" style="69" customWidth="1"/>
    <col min="11" max="11" width="19" style="69" customWidth="1"/>
    <col min="12" max="12" width="22.7265625" style="69" customWidth="1"/>
    <col min="13" max="13" width="22.26953125" style="69" customWidth="1"/>
    <col min="14" max="14" width="19" style="22" customWidth="1"/>
    <col min="15" max="15" width="9.1796875" style="22" customWidth="1"/>
    <col min="16" max="16" width="8.7265625" style="22" customWidth="1"/>
    <col min="17" max="16384" width="8.7265625" style="22"/>
  </cols>
  <sheetData>
    <row r="1" spans="1:13" ht="14.5" x14ac:dyDescent="0.35">
      <c r="A1" s="140" t="s">
        <v>139</v>
      </c>
      <c r="B1" s="126"/>
      <c r="C1" s="126"/>
      <c r="D1" s="126"/>
      <c r="E1" s="127"/>
      <c r="F1" s="138" t="s">
        <v>112</v>
      </c>
      <c r="G1" s="126"/>
      <c r="H1" s="127"/>
      <c r="I1" s="29"/>
      <c r="J1" s="137"/>
      <c r="K1" s="126"/>
      <c r="L1" s="126"/>
      <c r="M1" s="127"/>
    </row>
    <row r="2" spans="1:13" s="21" customFormat="1" ht="14.5" x14ac:dyDescent="0.35">
      <c r="A2" s="135" t="s">
        <v>88</v>
      </c>
      <c r="B2" s="135" t="s">
        <v>113</v>
      </c>
      <c r="C2" s="132" t="s">
        <v>114</v>
      </c>
      <c r="D2" s="132" t="s">
        <v>115</v>
      </c>
      <c r="E2" s="132" t="s">
        <v>160</v>
      </c>
      <c r="F2" s="136" t="s">
        <v>117</v>
      </c>
      <c r="G2" s="136" t="s">
        <v>118</v>
      </c>
      <c r="H2" s="128"/>
      <c r="I2" s="127"/>
      <c r="J2" s="32"/>
      <c r="K2" s="125" t="s">
        <v>120</v>
      </c>
      <c r="L2" s="126"/>
      <c r="M2" s="127"/>
    </row>
    <row r="3" spans="1:13" s="21" customFormat="1" ht="39" customHeight="1" x14ac:dyDescent="0.35">
      <c r="A3" s="131"/>
      <c r="B3" s="131"/>
      <c r="C3" s="131"/>
      <c r="D3" s="131"/>
      <c r="E3" s="131"/>
      <c r="F3" s="131"/>
      <c r="G3" s="131"/>
      <c r="H3" s="23" t="s">
        <v>121</v>
      </c>
      <c r="I3" s="23" t="s">
        <v>122</v>
      </c>
      <c r="J3" s="28" t="s">
        <v>123</v>
      </c>
      <c r="K3" s="66" t="s">
        <v>124</v>
      </c>
      <c r="L3" s="66" t="s">
        <v>125</v>
      </c>
      <c r="M3" s="66" t="s">
        <v>126</v>
      </c>
    </row>
    <row r="4" spans="1:13" ht="184.25" customHeight="1" x14ac:dyDescent="0.35">
      <c r="A4" s="143" t="s">
        <v>65</v>
      </c>
      <c r="B4" s="19">
        <v>1</v>
      </c>
      <c r="C4" s="19" t="s">
        <v>172</v>
      </c>
      <c r="D4" s="19" t="s">
        <v>173</v>
      </c>
      <c r="E4" s="19" t="s">
        <v>163</v>
      </c>
      <c r="F4" s="19" t="s">
        <v>174</v>
      </c>
      <c r="G4" s="19" t="s">
        <v>131</v>
      </c>
      <c r="H4" s="19" t="str">
        <f>'Calcolo Rischi'!D69</f>
        <v>medio</v>
      </c>
      <c r="I4" s="19" t="s">
        <v>132</v>
      </c>
      <c r="J4" s="19" t="s">
        <v>175</v>
      </c>
      <c r="K4" s="19">
        <v>2028</v>
      </c>
      <c r="L4" s="19" t="s">
        <v>176</v>
      </c>
      <c r="M4" s="19" t="s">
        <v>129</v>
      </c>
    </row>
    <row r="5" spans="1:13" ht="91" customHeight="1" x14ac:dyDescent="0.35">
      <c r="A5" s="130"/>
      <c r="B5" s="19">
        <v>3</v>
      </c>
      <c r="C5" s="19" t="s">
        <v>177</v>
      </c>
      <c r="D5" s="19" t="s">
        <v>178</v>
      </c>
      <c r="E5" s="19" t="s">
        <v>163</v>
      </c>
      <c r="F5" s="19" t="s">
        <v>179</v>
      </c>
      <c r="G5" s="19" t="s">
        <v>180</v>
      </c>
      <c r="H5" s="19" t="str">
        <f>'Calcolo Rischi'!D75</f>
        <v>medio</v>
      </c>
      <c r="I5" s="19" t="s">
        <v>132</v>
      </c>
      <c r="J5" s="19" t="s">
        <v>181</v>
      </c>
      <c r="K5" s="19">
        <v>2028</v>
      </c>
      <c r="L5" s="19" t="s">
        <v>166</v>
      </c>
      <c r="M5" s="19" t="s">
        <v>129</v>
      </c>
    </row>
    <row r="6" spans="1:13" ht="104" customHeight="1" x14ac:dyDescent="0.35">
      <c r="A6" s="131"/>
      <c r="B6" s="19">
        <v>4</v>
      </c>
      <c r="C6" s="19" t="s">
        <v>70</v>
      </c>
      <c r="D6" s="19" t="s">
        <v>182</v>
      </c>
      <c r="E6" s="19" t="s">
        <v>163</v>
      </c>
      <c r="F6" s="19" t="s">
        <v>183</v>
      </c>
      <c r="G6" s="19" t="s">
        <v>184</v>
      </c>
      <c r="H6" s="19" t="str">
        <f>'Calcolo Rischi'!D81</f>
        <v>basso</v>
      </c>
      <c r="I6" s="19" t="s">
        <v>132</v>
      </c>
      <c r="J6" s="19" t="s">
        <v>185</v>
      </c>
      <c r="K6" s="19">
        <v>2028</v>
      </c>
      <c r="L6" s="19" t="s">
        <v>166</v>
      </c>
      <c r="M6" s="19" t="s">
        <v>129</v>
      </c>
    </row>
    <row r="7" spans="1:13" x14ac:dyDescent="0.35">
      <c r="A7" s="21"/>
      <c r="B7" s="21"/>
      <c r="C7" s="21"/>
      <c r="D7" s="21"/>
      <c r="E7" s="21"/>
      <c r="G7" s="22"/>
      <c r="H7" s="21"/>
      <c r="I7" s="21"/>
      <c r="J7" s="22"/>
      <c r="K7" s="22"/>
      <c r="L7" s="22"/>
      <c r="M7" s="22"/>
    </row>
    <row r="8" spans="1:13" x14ac:dyDescent="0.35">
      <c r="A8" s="21"/>
      <c r="B8" s="21"/>
      <c r="C8" s="21"/>
      <c r="D8" s="21"/>
      <c r="E8" s="21"/>
      <c r="G8" s="22"/>
      <c r="H8" s="21"/>
      <c r="I8" s="21"/>
      <c r="J8" s="22"/>
      <c r="K8" s="22"/>
      <c r="L8" s="22"/>
      <c r="M8" s="22"/>
    </row>
    <row r="9" spans="1:13" x14ac:dyDescent="0.35">
      <c r="A9" s="21"/>
      <c r="B9" s="21"/>
      <c r="C9" s="21"/>
      <c r="D9" s="21"/>
      <c r="E9" s="21"/>
      <c r="G9" s="22"/>
      <c r="H9" s="21"/>
      <c r="I9" s="21"/>
      <c r="J9" s="22"/>
      <c r="K9" s="22"/>
      <c r="L9" s="22"/>
      <c r="M9" s="22"/>
    </row>
    <row r="10" spans="1:13" x14ac:dyDescent="0.35">
      <c r="A10" s="21"/>
      <c r="B10" s="21"/>
      <c r="C10" s="21"/>
      <c r="D10" s="21"/>
      <c r="E10" s="21"/>
      <c r="G10" s="22"/>
      <c r="H10" s="21"/>
      <c r="I10" s="21"/>
      <c r="J10" s="22"/>
      <c r="K10" s="22"/>
      <c r="L10" s="22"/>
      <c r="M10" s="22"/>
    </row>
    <row r="11" spans="1:13" x14ac:dyDescent="0.35">
      <c r="A11" s="21"/>
      <c r="B11" s="21"/>
      <c r="C11" s="21"/>
      <c r="D11" s="21"/>
      <c r="E11" s="21"/>
      <c r="G11" s="22"/>
      <c r="H11" s="21"/>
      <c r="I11" s="21"/>
      <c r="J11" s="22"/>
      <c r="K11" s="22"/>
      <c r="L11" s="22"/>
      <c r="M11" s="22"/>
    </row>
    <row r="12" spans="1:13" x14ac:dyDescent="0.35">
      <c r="A12" s="21"/>
      <c r="B12" s="21"/>
      <c r="C12" s="21"/>
      <c r="D12" s="21"/>
      <c r="E12" s="21"/>
      <c r="G12" s="22"/>
      <c r="H12" s="21"/>
      <c r="I12" s="21"/>
      <c r="J12" s="22"/>
      <c r="K12" s="22"/>
      <c r="L12" s="22"/>
      <c r="M12" s="22"/>
    </row>
    <row r="13" spans="1:13" x14ac:dyDescent="0.35">
      <c r="A13" s="21"/>
      <c r="B13" s="21"/>
      <c r="C13" s="21"/>
      <c r="D13" s="21"/>
      <c r="E13" s="21"/>
      <c r="G13" s="22"/>
      <c r="H13" s="21"/>
      <c r="I13" s="21"/>
      <c r="J13" s="22"/>
      <c r="K13" s="22"/>
      <c r="L13" s="22"/>
      <c r="M13" s="22"/>
    </row>
    <row r="14" spans="1:13" x14ac:dyDescent="0.35">
      <c r="A14" s="21"/>
      <c r="B14" s="21"/>
      <c r="C14" s="21"/>
      <c r="D14" s="21"/>
      <c r="E14" s="21"/>
      <c r="G14" s="22"/>
      <c r="H14" s="21"/>
      <c r="I14" s="21"/>
      <c r="J14" s="22"/>
      <c r="K14" s="22"/>
      <c r="L14" s="22"/>
      <c r="M14" s="22"/>
    </row>
    <row r="15" spans="1:13" x14ac:dyDescent="0.35">
      <c r="A15" s="21"/>
      <c r="B15" s="21"/>
      <c r="C15" s="21"/>
      <c r="D15" s="21"/>
      <c r="E15" s="21"/>
      <c r="G15" s="22"/>
      <c r="H15" s="21"/>
      <c r="I15" s="21"/>
      <c r="J15" s="22"/>
      <c r="K15" s="22"/>
      <c r="L15" s="22"/>
      <c r="M15" s="22"/>
    </row>
    <row r="16" spans="1:13" x14ac:dyDescent="0.35">
      <c r="A16" s="21"/>
      <c r="B16" s="21"/>
      <c r="C16" s="21"/>
      <c r="D16" s="21"/>
      <c r="E16" s="21"/>
      <c r="G16" s="22"/>
      <c r="H16" s="21"/>
      <c r="I16" s="21"/>
      <c r="J16" s="22"/>
      <c r="K16" s="22"/>
      <c r="L16" s="22"/>
      <c r="M16" s="22"/>
    </row>
    <row r="17" spans="1:13" x14ac:dyDescent="0.35">
      <c r="A17" s="21"/>
      <c r="B17" s="21"/>
      <c r="C17" s="21"/>
      <c r="D17" s="21"/>
      <c r="E17" s="21"/>
      <c r="G17" s="22"/>
      <c r="H17" s="21"/>
      <c r="I17" s="21"/>
      <c r="J17" s="22"/>
      <c r="K17" s="22"/>
      <c r="L17" s="22"/>
      <c r="M17" s="22"/>
    </row>
    <row r="18" spans="1:13" x14ac:dyDescent="0.35">
      <c r="A18" s="21"/>
      <c r="B18" s="21"/>
      <c r="C18" s="21"/>
      <c r="D18" s="21"/>
      <c r="E18" s="21"/>
      <c r="G18" s="22"/>
      <c r="H18" s="21"/>
      <c r="I18" s="21"/>
      <c r="J18" s="22"/>
      <c r="K18" s="22"/>
      <c r="L18" s="22"/>
      <c r="M18" s="22"/>
    </row>
    <row r="19" spans="1:13" x14ac:dyDescent="0.35">
      <c r="A19" s="21"/>
      <c r="B19" s="21"/>
      <c r="C19" s="21"/>
      <c r="D19" s="21"/>
      <c r="E19" s="21"/>
      <c r="G19" s="22"/>
      <c r="H19" s="21"/>
      <c r="I19" s="21"/>
      <c r="J19" s="22"/>
      <c r="K19" s="22"/>
      <c r="L19" s="22"/>
      <c r="M19" s="22"/>
    </row>
    <row r="20" spans="1:13" x14ac:dyDescent="0.35">
      <c r="A20" s="21"/>
      <c r="B20" s="21"/>
      <c r="C20" s="21"/>
      <c r="D20" s="21"/>
      <c r="E20" s="21"/>
      <c r="G20" s="22"/>
      <c r="H20" s="21"/>
      <c r="I20" s="21"/>
      <c r="J20" s="22"/>
      <c r="K20" s="22"/>
      <c r="L20" s="22"/>
      <c r="M20" s="22"/>
    </row>
    <row r="21" spans="1:13" x14ac:dyDescent="0.35">
      <c r="G21" s="22"/>
      <c r="H21" s="22"/>
      <c r="I21" s="22"/>
      <c r="J21" s="22"/>
      <c r="K21" s="22"/>
      <c r="L21" s="22"/>
      <c r="M21" s="22"/>
    </row>
    <row r="22" spans="1:13" x14ac:dyDescent="0.35">
      <c r="G22" s="22"/>
      <c r="H22" s="22"/>
      <c r="I22" s="22"/>
      <c r="J22" s="22"/>
      <c r="K22" s="22"/>
      <c r="L22" s="22"/>
      <c r="M22" s="22"/>
    </row>
    <row r="23" spans="1:13" x14ac:dyDescent="0.35">
      <c r="G23" s="22"/>
      <c r="H23" s="22"/>
      <c r="I23" s="22"/>
      <c r="J23" s="22"/>
      <c r="K23" s="22"/>
      <c r="L23" s="22"/>
      <c r="M23" s="22"/>
    </row>
    <row r="24" spans="1:13" x14ac:dyDescent="0.35">
      <c r="G24" s="22"/>
      <c r="H24" s="22"/>
      <c r="I24" s="22"/>
      <c r="J24" s="22"/>
      <c r="K24" s="22"/>
      <c r="L24" s="22"/>
      <c r="M24" s="22"/>
    </row>
    <row r="25" spans="1:13" x14ac:dyDescent="0.35">
      <c r="G25" s="22"/>
      <c r="H25" s="22"/>
      <c r="I25" s="22"/>
      <c r="J25" s="22"/>
      <c r="K25" s="22"/>
      <c r="L25" s="22"/>
      <c r="M25" s="22"/>
    </row>
    <row r="26" spans="1:13" x14ac:dyDescent="0.35">
      <c r="G26" s="22"/>
      <c r="H26" s="22"/>
      <c r="I26" s="22"/>
      <c r="J26" s="22"/>
      <c r="K26" s="22"/>
      <c r="L26" s="22"/>
      <c r="M26" s="22"/>
    </row>
    <row r="27" spans="1:13" x14ac:dyDescent="0.35">
      <c r="G27" s="22"/>
      <c r="H27" s="22"/>
      <c r="I27" s="22"/>
      <c r="J27" s="22"/>
      <c r="K27" s="22"/>
      <c r="L27" s="22"/>
      <c r="M27" s="22"/>
    </row>
    <row r="28" spans="1:13" x14ac:dyDescent="0.35">
      <c r="G28" s="22"/>
      <c r="H28" s="22"/>
      <c r="I28" s="22"/>
      <c r="J28" s="22"/>
      <c r="K28" s="22"/>
      <c r="L28" s="22"/>
      <c r="M28" s="22"/>
    </row>
    <row r="29" spans="1:13" x14ac:dyDescent="0.35">
      <c r="G29" s="22"/>
      <c r="H29" s="22"/>
      <c r="I29" s="22"/>
      <c r="J29" s="22"/>
      <c r="K29" s="22"/>
      <c r="L29" s="22"/>
      <c r="M29" s="22"/>
    </row>
    <row r="30" spans="1:13" x14ac:dyDescent="0.35">
      <c r="G30" s="22"/>
      <c r="H30" s="22"/>
      <c r="I30" s="22"/>
      <c r="J30" s="22"/>
      <c r="K30" s="22"/>
      <c r="L30" s="22"/>
      <c r="M30" s="22"/>
    </row>
    <row r="31" spans="1:13" x14ac:dyDescent="0.35">
      <c r="G31" s="22"/>
      <c r="H31" s="22"/>
      <c r="I31" s="22"/>
      <c r="J31" s="22"/>
      <c r="K31" s="22"/>
      <c r="L31" s="22"/>
      <c r="M31" s="22"/>
    </row>
    <row r="32" spans="1:13" x14ac:dyDescent="0.35">
      <c r="G32" s="22"/>
      <c r="H32" s="22"/>
      <c r="I32" s="22"/>
      <c r="J32" s="22"/>
      <c r="K32" s="22"/>
      <c r="L32" s="22"/>
      <c r="M32" s="22"/>
    </row>
    <row r="33" spans="7:13" x14ac:dyDescent="0.35">
      <c r="G33" s="22"/>
      <c r="H33" s="22"/>
      <c r="I33" s="22"/>
      <c r="J33" s="22"/>
      <c r="K33" s="22"/>
      <c r="L33" s="22"/>
      <c r="M33" s="22"/>
    </row>
    <row r="34" spans="7:13" x14ac:dyDescent="0.35">
      <c r="G34" s="22"/>
      <c r="H34" s="22"/>
      <c r="I34" s="22"/>
      <c r="J34" s="22"/>
      <c r="K34" s="22"/>
      <c r="L34" s="22"/>
      <c r="M34" s="22"/>
    </row>
    <row r="35" spans="7:13" x14ac:dyDescent="0.35">
      <c r="G35" s="22"/>
      <c r="H35" s="22"/>
      <c r="I35" s="22"/>
      <c r="J35" s="22"/>
      <c r="K35" s="22"/>
      <c r="L35" s="22"/>
      <c r="M35" s="22"/>
    </row>
    <row r="36" spans="7:13" x14ac:dyDescent="0.35">
      <c r="G36" s="22"/>
      <c r="H36" s="22"/>
      <c r="I36" s="22"/>
      <c r="J36" s="22"/>
      <c r="K36" s="22"/>
      <c r="L36" s="22"/>
      <c r="M36" s="22"/>
    </row>
    <row r="37" spans="7:13" x14ac:dyDescent="0.35">
      <c r="G37" s="22"/>
      <c r="H37" s="22"/>
      <c r="I37" s="22"/>
      <c r="J37" s="22"/>
      <c r="K37" s="22"/>
      <c r="L37" s="22"/>
      <c r="M37" s="22"/>
    </row>
    <row r="38" spans="7:13" x14ac:dyDescent="0.35">
      <c r="G38" s="22"/>
      <c r="H38" s="22"/>
      <c r="I38" s="22"/>
      <c r="J38" s="22"/>
      <c r="K38" s="22"/>
      <c r="L38" s="22"/>
      <c r="M38" s="22"/>
    </row>
    <row r="39" spans="7:13" x14ac:dyDescent="0.35">
      <c r="G39" s="22"/>
      <c r="H39" s="22"/>
      <c r="I39" s="22"/>
      <c r="J39" s="22"/>
      <c r="K39" s="22"/>
      <c r="L39" s="22"/>
      <c r="M39" s="22"/>
    </row>
    <row r="40" spans="7:13" x14ac:dyDescent="0.35">
      <c r="G40" s="22"/>
      <c r="H40" s="22"/>
      <c r="I40" s="22"/>
      <c r="J40" s="22"/>
      <c r="K40" s="22"/>
      <c r="L40" s="22"/>
      <c r="M40" s="22"/>
    </row>
    <row r="41" spans="7:13" x14ac:dyDescent="0.35">
      <c r="G41" s="22"/>
      <c r="H41" s="22"/>
      <c r="I41" s="22"/>
      <c r="J41" s="22"/>
      <c r="K41" s="22"/>
      <c r="L41" s="22"/>
      <c r="M41" s="22"/>
    </row>
    <row r="42" spans="7:13" x14ac:dyDescent="0.35">
      <c r="G42" s="22"/>
      <c r="H42" s="22"/>
      <c r="I42" s="22"/>
      <c r="J42" s="22"/>
      <c r="K42" s="22"/>
      <c r="L42" s="22"/>
      <c r="M42" s="22"/>
    </row>
    <row r="43" spans="7:13" x14ac:dyDescent="0.35">
      <c r="G43" s="22"/>
      <c r="H43" s="22"/>
      <c r="I43" s="22"/>
      <c r="J43" s="22"/>
      <c r="K43" s="22"/>
      <c r="L43" s="22"/>
      <c r="M43" s="22"/>
    </row>
    <row r="44" spans="7:13" x14ac:dyDescent="0.35">
      <c r="G44" s="22"/>
      <c r="H44" s="22"/>
      <c r="I44" s="22"/>
      <c r="J44" s="22"/>
      <c r="K44" s="22"/>
      <c r="L44" s="22"/>
      <c r="M44" s="22"/>
    </row>
    <row r="45" spans="7:13" x14ac:dyDescent="0.35">
      <c r="G45" s="22"/>
      <c r="H45" s="22"/>
      <c r="I45" s="22"/>
      <c r="J45" s="22"/>
      <c r="K45" s="22"/>
      <c r="L45" s="22"/>
      <c r="M45" s="22"/>
    </row>
    <row r="46" spans="7:13" x14ac:dyDescent="0.35">
      <c r="G46" s="22"/>
      <c r="H46" s="22"/>
      <c r="I46" s="22"/>
      <c r="J46" s="22"/>
      <c r="K46" s="22"/>
      <c r="L46" s="22"/>
      <c r="M46" s="22"/>
    </row>
    <row r="47" spans="7:13" x14ac:dyDescent="0.35">
      <c r="G47" s="22"/>
      <c r="H47" s="22"/>
      <c r="I47" s="22"/>
      <c r="J47" s="22"/>
      <c r="K47" s="22"/>
      <c r="L47" s="22"/>
      <c r="M47" s="22"/>
    </row>
    <row r="48" spans="7:13" x14ac:dyDescent="0.35">
      <c r="G48" s="22"/>
      <c r="H48" s="22"/>
      <c r="I48" s="22"/>
      <c r="J48" s="22"/>
      <c r="K48" s="22"/>
      <c r="L48" s="22"/>
      <c r="M48" s="22"/>
    </row>
    <row r="49" spans="7:13" x14ac:dyDescent="0.35">
      <c r="G49" s="22"/>
      <c r="H49" s="22"/>
      <c r="I49" s="22"/>
      <c r="J49" s="22"/>
      <c r="K49" s="22"/>
      <c r="L49" s="22"/>
      <c r="M49" s="22"/>
    </row>
    <row r="50" spans="7:13" x14ac:dyDescent="0.35">
      <c r="G50" s="22"/>
      <c r="H50" s="22"/>
      <c r="I50" s="22"/>
      <c r="J50" s="22"/>
      <c r="K50" s="22"/>
      <c r="L50" s="22"/>
      <c r="M50" s="22"/>
    </row>
    <row r="51" spans="7:13" x14ac:dyDescent="0.35">
      <c r="G51" s="22"/>
      <c r="H51" s="22"/>
      <c r="I51" s="22"/>
      <c r="J51" s="22"/>
      <c r="K51" s="22"/>
      <c r="L51" s="22"/>
      <c r="M51" s="22"/>
    </row>
    <row r="52" spans="7:13" x14ac:dyDescent="0.35">
      <c r="G52" s="22"/>
      <c r="H52" s="22"/>
      <c r="I52" s="22"/>
      <c r="J52" s="22"/>
      <c r="K52" s="22"/>
      <c r="L52" s="22"/>
      <c r="M52" s="22"/>
    </row>
    <row r="53" spans="7:13" x14ac:dyDescent="0.35">
      <c r="G53" s="22"/>
      <c r="H53" s="22"/>
      <c r="I53" s="22"/>
      <c r="J53" s="22"/>
      <c r="K53" s="22"/>
      <c r="L53" s="22"/>
      <c r="M53" s="22"/>
    </row>
    <row r="54" spans="7:13" x14ac:dyDescent="0.35">
      <c r="G54" s="22"/>
      <c r="H54" s="22"/>
      <c r="I54" s="22"/>
      <c r="J54" s="22"/>
      <c r="K54" s="22"/>
      <c r="L54" s="22"/>
      <c r="M54" s="22"/>
    </row>
    <row r="55" spans="7:13" x14ac:dyDescent="0.35">
      <c r="G55" s="22"/>
      <c r="H55" s="22"/>
      <c r="I55" s="22"/>
      <c r="J55" s="22"/>
      <c r="K55" s="22"/>
      <c r="L55" s="22"/>
      <c r="M55" s="22"/>
    </row>
    <row r="56" spans="7:13" x14ac:dyDescent="0.35">
      <c r="G56" s="22"/>
      <c r="H56" s="22"/>
      <c r="I56" s="22"/>
      <c r="J56" s="22"/>
      <c r="K56" s="22"/>
      <c r="L56" s="22"/>
      <c r="M56" s="22"/>
    </row>
    <row r="57" spans="7:13" x14ac:dyDescent="0.35">
      <c r="G57" s="22"/>
      <c r="H57" s="22"/>
      <c r="I57" s="22"/>
      <c r="J57" s="22"/>
      <c r="K57" s="22"/>
      <c r="L57" s="22"/>
      <c r="M57" s="22"/>
    </row>
    <row r="58" spans="7:13" x14ac:dyDescent="0.35">
      <c r="G58" s="22"/>
      <c r="H58" s="22"/>
      <c r="I58" s="22"/>
      <c r="J58" s="22"/>
      <c r="K58" s="22"/>
      <c r="L58" s="22"/>
      <c r="M58" s="22"/>
    </row>
    <row r="59" spans="7:13" x14ac:dyDescent="0.35">
      <c r="G59" s="22"/>
      <c r="H59" s="22"/>
      <c r="I59" s="22"/>
      <c r="J59" s="22"/>
      <c r="K59" s="22"/>
      <c r="L59" s="22"/>
      <c r="M59" s="22"/>
    </row>
    <row r="60" spans="7:13" x14ac:dyDescent="0.35">
      <c r="G60" s="22"/>
      <c r="H60" s="22"/>
      <c r="I60" s="22"/>
      <c r="J60" s="22"/>
      <c r="K60" s="22"/>
      <c r="L60" s="22"/>
      <c r="M60" s="22"/>
    </row>
    <row r="61" spans="7:13" x14ac:dyDescent="0.35">
      <c r="G61" s="22"/>
      <c r="H61" s="22"/>
      <c r="I61" s="22"/>
      <c r="J61" s="22"/>
      <c r="K61" s="22"/>
      <c r="L61" s="22"/>
      <c r="M61" s="22"/>
    </row>
    <row r="62" spans="7:13" x14ac:dyDescent="0.35">
      <c r="G62" s="22"/>
      <c r="H62" s="22"/>
      <c r="I62" s="22"/>
      <c r="J62" s="22"/>
      <c r="K62" s="22"/>
      <c r="L62" s="22"/>
      <c r="M62" s="22"/>
    </row>
    <row r="63" spans="7:13" x14ac:dyDescent="0.35">
      <c r="G63" s="22"/>
      <c r="H63" s="22"/>
      <c r="I63" s="22"/>
      <c r="J63" s="22"/>
      <c r="K63" s="22"/>
      <c r="L63" s="22"/>
      <c r="M63" s="22"/>
    </row>
    <row r="64" spans="7:13" x14ac:dyDescent="0.35">
      <c r="G64" s="22"/>
      <c r="H64" s="22"/>
      <c r="I64" s="22"/>
      <c r="J64" s="22"/>
      <c r="K64" s="22"/>
      <c r="L64" s="22"/>
      <c r="M64" s="22"/>
    </row>
    <row r="65" spans="7:13" x14ac:dyDescent="0.35">
      <c r="G65" s="22"/>
      <c r="H65" s="22"/>
      <c r="I65" s="22"/>
      <c r="J65" s="22"/>
      <c r="K65" s="22"/>
      <c r="L65" s="22"/>
      <c r="M65" s="22"/>
    </row>
    <row r="66" spans="7:13" x14ac:dyDescent="0.35">
      <c r="G66" s="22"/>
      <c r="H66" s="22"/>
      <c r="I66" s="22"/>
      <c r="J66" s="22"/>
      <c r="K66" s="22"/>
      <c r="L66" s="22"/>
      <c r="M66" s="22"/>
    </row>
    <row r="67" spans="7:13" x14ac:dyDescent="0.35">
      <c r="G67" s="22"/>
      <c r="H67" s="22"/>
      <c r="I67" s="22"/>
      <c r="J67" s="22"/>
      <c r="K67" s="22"/>
      <c r="L67" s="22"/>
      <c r="M67" s="22"/>
    </row>
    <row r="68" spans="7:13" x14ac:dyDescent="0.35">
      <c r="G68" s="22"/>
      <c r="H68" s="22"/>
      <c r="I68" s="22"/>
      <c r="J68" s="22"/>
      <c r="K68" s="22"/>
      <c r="L68" s="22"/>
      <c r="M68" s="22"/>
    </row>
    <row r="69" spans="7:13" x14ac:dyDescent="0.35">
      <c r="G69" s="22"/>
      <c r="H69" s="22"/>
      <c r="I69" s="22"/>
      <c r="J69" s="22"/>
      <c r="K69" s="22"/>
      <c r="L69" s="22"/>
      <c r="M69" s="22"/>
    </row>
    <row r="70" spans="7:13" x14ac:dyDescent="0.35">
      <c r="G70" s="22"/>
      <c r="H70" s="22"/>
      <c r="I70" s="22"/>
      <c r="J70" s="22"/>
      <c r="K70" s="22"/>
      <c r="L70" s="22"/>
      <c r="M70" s="22"/>
    </row>
    <row r="71" spans="7:13" x14ac:dyDescent="0.35">
      <c r="G71" s="22"/>
      <c r="H71" s="22"/>
      <c r="I71" s="22"/>
      <c r="J71" s="22"/>
      <c r="K71" s="22"/>
      <c r="L71" s="22"/>
      <c r="M71" s="22"/>
    </row>
    <row r="72" spans="7:13" x14ac:dyDescent="0.35">
      <c r="G72" s="22"/>
      <c r="H72" s="22"/>
      <c r="I72" s="22"/>
      <c r="J72" s="22"/>
      <c r="K72" s="22"/>
      <c r="L72" s="22"/>
      <c r="M72" s="22"/>
    </row>
    <row r="73" spans="7:13" x14ac:dyDescent="0.35">
      <c r="G73" s="22"/>
      <c r="H73" s="22"/>
      <c r="I73" s="22"/>
      <c r="J73" s="22"/>
      <c r="K73" s="22"/>
      <c r="L73" s="22"/>
      <c r="M73" s="22"/>
    </row>
    <row r="74" spans="7:13" x14ac:dyDescent="0.35">
      <c r="G74" s="22"/>
      <c r="H74" s="22"/>
      <c r="I74" s="22"/>
      <c r="J74" s="22"/>
      <c r="K74" s="22"/>
      <c r="L74" s="22"/>
      <c r="M74" s="22"/>
    </row>
    <row r="75" spans="7:13" x14ac:dyDescent="0.35">
      <c r="G75" s="22"/>
      <c r="H75" s="22"/>
      <c r="I75" s="22"/>
      <c r="J75" s="22"/>
      <c r="K75" s="22"/>
      <c r="L75" s="22"/>
      <c r="M75" s="22"/>
    </row>
    <row r="76" spans="7:13" x14ac:dyDescent="0.35">
      <c r="G76" s="22"/>
      <c r="H76" s="22"/>
      <c r="I76" s="22"/>
      <c r="J76" s="22"/>
      <c r="K76" s="22"/>
      <c r="L76" s="22"/>
      <c r="M76" s="22"/>
    </row>
    <row r="77" spans="7:13" x14ac:dyDescent="0.35">
      <c r="G77" s="22"/>
      <c r="H77" s="22"/>
      <c r="I77" s="22"/>
      <c r="J77" s="22"/>
      <c r="K77" s="22"/>
      <c r="L77" s="22"/>
      <c r="M77" s="22"/>
    </row>
    <row r="78" spans="7:13" x14ac:dyDescent="0.35">
      <c r="G78" s="22"/>
      <c r="H78" s="22"/>
      <c r="I78" s="22"/>
      <c r="J78" s="22"/>
      <c r="K78" s="22"/>
      <c r="L78" s="22"/>
      <c r="M78" s="22"/>
    </row>
    <row r="79" spans="7:13" x14ac:dyDescent="0.35">
      <c r="G79" s="22"/>
      <c r="H79" s="22"/>
      <c r="I79" s="22"/>
      <c r="J79" s="22"/>
      <c r="K79" s="22"/>
      <c r="L79" s="22"/>
      <c r="M79" s="22"/>
    </row>
    <row r="80" spans="7:13" x14ac:dyDescent="0.35">
      <c r="G80" s="22"/>
      <c r="H80" s="22"/>
      <c r="I80" s="22"/>
      <c r="J80" s="22"/>
      <c r="K80" s="22"/>
      <c r="L80" s="22"/>
      <c r="M80" s="22"/>
    </row>
    <row r="81" spans="7:13" x14ac:dyDescent="0.35">
      <c r="G81" s="22"/>
      <c r="H81" s="22"/>
      <c r="I81" s="22"/>
      <c r="J81" s="22"/>
      <c r="K81" s="22"/>
      <c r="L81" s="22"/>
      <c r="M81" s="22"/>
    </row>
    <row r="82" spans="7:13" x14ac:dyDescent="0.35">
      <c r="G82" s="22"/>
      <c r="H82" s="22"/>
      <c r="I82" s="22"/>
      <c r="J82" s="22"/>
      <c r="K82" s="22"/>
      <c r="L82" s="22"/>
      <c r="M82" s="22"/>
    </row>
    <row r="83" spans="7:13" x14ac:dyDescent="0.35">
      <c r="G83" s="22"/>
      <c r="H83" s="22"/>
      <c r="I83" s="22"/>
      <c r="J83" s="22"/>
      <c r="K83" s="22"/>
      <c r="L83" s="22"/>
      <c r="M83" s="22"/>
    </row>
    <row r="84" spans="7:13" x14ac:dyDescent="0.35">
      <c r="G84" s="22"/>
      <c r="H84" s="22"/>
      <c r="I84" s="22"/>
      <c r="J84" s="22"/>
      <c r="K84" s="22"/>
      <c r="L84" s="22"/>
      <c r="M84" s="22"/>
    </row>
    <row r="85" spans="7:13" x14ac:dyDescent="0.35">
      <c r="G85" s="22"/>
      <c r="H85" s="22"/>
      <c r="I85" s="22"/>
      <c r="J85" s="22"/>
      <c r="K85" s="22"/>
      <c r="L85" s="22"/>
      <c r="M85" s="22"/>
    </row>
    <row r="86" spans="7:13" x14ac:dyDescent="0.35">
      <c r="G86" s="22"/>
      <c r="H86" s="22"/>
      <c r="I86" s="22"/>
      <c r="J86" s="22"/>
      <c r="K86" s="22"/>
      <c r="L86" s="22"/>
      <c r="M86" s="22"/>
    </row>
    <row r="87" spans="7:13" x14ac:dyDescent="0.35">
      <c r="G87" s="22"/>
      <c r="H87" s="22"/>
      <c r="I87" s="22"/>
      <c r="J87" s="22"/>
      <c r="K87" s="22"/>
      <c r="L87" s="22"/>
      <c r="M87" s="22"/>
    </row>
    <row r="88" spans="7:13" x14ac:dyDescent="0.35">
      <c r="G88" s="22"/>
      <c r="H88" s="22"/>
      <c r="I88" s="22"/>
      <c r="J88" s="22"/>
      <c r="K88" s="22"/>
      <c r="L88" s="22"/>
      <c r="M88" s="22"/>
    </row>
    <row r="89" spans="7:13" x14ac:dyDescent="0.35">
      <c r="G89" s="22"/>
      <c r="H89" s="22"/>
      <c r="I89" s="22"/>
      <c r="J89" s="22"/>
      <c r="K89" s="22"/>
      <c r="L89" s="22"/>
      <c r="M89" s="22"/>
    </row>
    <row r="90" spans="7:13" x14ac:dyDescent="0.35">
      <c r="G90" s="22"/>
      <c r="H90" s="22"/>
      <c r="I90" s="22"/>
      <c r="J90" s="22"/>
      <c r="K90" s="22"/>
      <c r="L90" s="22"/>
      <c r="M90" s="22"/>
    </row>
    <row r="91" spans="7:13" x14ac:dyDescent="0.35">
      <c r="G91" s="22"/>
      <c r="H91" s="22"/>
      <c r="I91" s="22"/>
      <c r="J91" s="22"/>
      <c r="K91" s="22"/>
      <c r="L91" s="22"/>
      <c r="M91" s="22"/>
    </row>
    <row r="92" spans="7:13" x14ac:dyDescent="0.35">
      <c r="G92" s="22"/>
      <c r="H92" s="22"/>
      <c r="I92" s="22"/>
      <c r="J92" s="22"/>
      <c r="K92" s="22"/>
      <c r="L92" s="22"/>
      <c r="M92" s="22"/>
    </row>
    <row r="93" spans="7:13" x14ac:dyDescent="0.35">
      <c r="G93" s="22"/>
      <c r="H93" s="22"/>
      <c r="I93" s="22"/>
      <c r="J93" s="22"/>
      <c r="K93" s="22"/>
      <c r="L93" s="22"/>
      <c r="M93" s="22"/>
    </row>
    <row r="94" spans="7:13" x14ac:dyDescent="0.35">
      <c r="G94" s="22"/>
      <c r="H94" s="22"/>
      <c r="I94" s="22"/>
      <c r="J94" s="22"/>
      <c r="K94" s="22"/>
      <c r="L94" s="22"/>
      <c r="M94" s="22"/>
    </row>
    <row r="95" spans="7:13" x14ac:dyDescent="0.35">
      <c r="G95" s="22"/>
      <c r="H95" s="22"/>
      <c r="I95" s="22"/>
      <c r="J95" s="22"/>
      <c r="K95" s="22"/>
      <c r="L95" s="22"/>
      <c r="M95" s="22"/>
    </row>
    <row r="96" spans="7:13" x14ac:dyDescent="0.35">
      <c r="G96" s="22"/>
      <c r="H96" s="22"/>
      <c r="I96" s="22"/>
      <c r="J96" s="22"/>
      <c r="K96" s="22"/>
      <c r="L96" s="22"/>
      <c r="M96" s="22"/>
    </row>
    <row r="97" spans="7:13" x14ac:dyDescent="0.35">
      <c r="G97" s="22"/>
      <c r="H97" s="22"/>
      <c r="I97" s="22"/>
      <c r="J97" s="22"/>
      <c r="K97" s="22"/>
      <c r="L97" s="22"/>
      <c r="M97" s="22"/>
    </row>
    <row r="98" spans="7:13" x14ac:dyDescent="0.35">
      <c r="G98" s="22"/>
      <c r="H98" s="22"/>
      <c r="I98" s="22"/>
      <c r="J98" s="22"/>
      <c r="K98" s="22"/>
      <c r="L98" s="22"/>
      <c r="M98" s="22"/>
    </row>
    <row r="99" spans="7:13" x14ac:dyDescent="0.35">
      <c r="G99" s="22"/>
      <c r="H99" s="22"/>
      <c r="I99" s="22"/>
      <c r="J99" s="22"/>
      <c r="K99" s="22"/>
      <c r="L99" s="22"/>
      <c r="M99" s="22"/>
    </row>
    <row r="100" spans="7:13" x14ac:dyDescent="0.35">
      <c r="G100" s="22"/>
      <c r="H100" s="22"/>
      <c r="I100" s="22"/>
      <c r="J100" s="22"/>
      <c r="K100" s="22"/>
      <c r="L100" s="22"/>
      <c r="M100" s="22"/>
    </row>
    <row r="101" spans="7:13" x14ac:dyDescent="0.35">
      <c r="G101" s="22"/>
      <c r="H101" s="22"/>
      <c r="I101" s="22"/>
      <c r="J101" s="22"/>
      <c r="K101" s="22"/>
      <c r="L101" s="22"/>
      <c r="M101" s="22"/>
    </row>
    <row r="102" spans="7:13" x14ac:dyDescent="0.35">
      <c r="G102" s="22"/>
      <c r="H102" s="22"/>
      <c r="I102" s="22"/>
      <c r="J102" s="22"/>
      <c r="K102" s="22"/>
      <c r="L102" s="22"/>
      <c r="M102" s="22"/>
    </row>
    <row r="103" spans="7:13" x14ac:dyDescent="0.35">
      <c r="G103" s="22"/>
      <c r="H103" s="22"/>
      <c r="I103" s="22"/>
      <c r="J103" s="22"/>
      <c r="K103" s="22"/>
      <c r="L103" s="22"/>
      <c r="M103" s="22"/>
    </row>
    <row r="104" spans="7:13" x14ac:dyDescent="0.35">
      <c r="G104" s="22"/>
      <c r="H104" s="22"/>
      <c r="I104" s="22"/>
      <c r="J104" s="22"/>
      <c r="K104" s="22"/>
      <c r="L104" s="22"/>
      <c r="M104" s="22"/>
    </row>
    <row r="105" spans="7:13" x14ac:dyDescent="0.35">
      <c r="G105" s="22"/>
      <c r="H105" s="22"/>
      <c r="I105" s="22"/>
      <c r="J105" s="22"/>
      <c r="K105" s="22"/>
      <c r="L105" s="22"/>
      <c r="M105" s="22"/>
    </row>
    <row r="106" spans="7:13" x14ac:dyDescent="0.35">
      <c r="G106" s="22"/>
      <c r="H106" s="22"/>
      <c r="I106" s="22"/>
      <c r="J106" s="22"/>
      <c r="K106" s="22"/>
      <c r="L106" s="22"/>
      <c r="M106" s="22"/>
    </row>
    <row r="107" spans="7:13" x14ac:dyDescent="0.35">
      <c r="G107" s="22"/>
      <c r="H107" s="22"/>
      <c r="I107" s="22"/>
      <c r="J107" s="22"/>
      <c r="K107" s="22"/>
      <c r="L107" s="22"/>
      <c r="M107" s="22"/>
    </row>
    <row r="108" spans="7:13" x14ac:dyDescent="0.35">
      <c r="G108" s="22"/>
      <c r="H108" s="22"/>
      <c r="I108" s="22"/>
      <c r="J108" s="22"/>
      <c r="K108" s="22"/>
      <c r="L108" s="22"/>
      <c r="M108" s="22"/>
    </row>
    <row r="109" spans="7:13" x14ac:dyDescent="0.35">
      <c r="G109" s="22"/>
      <c r="H109" s="22"/>
      <c r="I109" s="22"/>
      <c r="J109" s="22"/>
      <c r="K109" s="22"/>
      <c r="L109" s="22"/>
      <c r="M109" s="22"/>
    </row>
    <row r="110" spans="7:13" x14ac:dyDescent="0.35">
      <c r="G110" s="22"/>
      <c r="H110" s="22"/>
      <c r="I110" s="22"/>
      <c r="J110" s="22"/>
      <c r="K110" s="22"/>
      <c r="L110" s="22"/>
      <c r="M110" s="22"/>
    </row>
    <row r="111" spans="7:13" x14ac:dyDescent="0.35">
      <c r="G111" s="22"/>
      <c r="H111" s="22"/>
      <c r="I111" s="22"/>
      <c r="J111" s="22"/>
      <c r="K111" s="22"/>
      <c r="L111" s="22"/>
      <c r="M111" s="22"/>
    </row>
    <row r="112" spans="7:13" x14ac:dyDescent="0.35">
      <c r="G112" s="22"/>
      <c r="H112" s="22"/>
      <c r="I112" s="22"/>
      <c r="J112" s="22"/>
      <c r="K112" s="22"/>
      <c r="L112" s="22"/>
      <c r="M112" s="22"/>
    </row>
    <row r="113" spans="7:13" x14ac:dyDescent="0.35">
      <c r="G113" s="22"/>
      <c r="H113" s="22"/>
      <c r="I113" s="22"/>
      <c r="J113" s="22"/>
      <c r="K113" s="22"/>
      <c r="L113" s="22"/>
      <c r="M113" s="22"/>
    </row>
    <row r="114" spans="7:13" x14ac:dyDescent="0.35">
      <c r="G114" s="22"/>
      <c r="H114" s="22"/>
      <c r="I114" s="22"/>
      <c r="J114" s="22"/>
      <c r="K114" s="22"/>
      <c r="L114" s="22"/>
      <c r="M114" s="22"/>
    </row>
    <row r="115" spans="7:13" x14ac:dyDescent="0.35">
      <c r="G115" s="22"/>
      <c r="H115" s="22"/>
      <c r="I115" s="22"/>
      <c r="J115" s="22"/>
      <c r="K115" s="22"/>
      <c r="L115" s="22"/>
      <c r="M115" s="22"/>
    </row>
    <row r="116" spans="7:13" x14ac:dyDescent="0.35">
      <c r="G116" s="22"/>
      <c r="H116" s="22"/>
      <c r="I116" s="22"/>
      <c r="J116" s="22"/>
      <c r="K116" s="22"/>
      <c r="L116" s="22"/>
      <c r="M116" s="22"/>
    </row>
    <row r="117" spans="7:13" x14ac:dyDescent="0.35">
      <c r="G117" s="22"/>
      <c r="H117" s="22"/>
      <c r="I117" s="22"/>
      <c r="J117" s="22"/>
      <c r="K117" s="22"/>
      <c r="L117" s="22"/>
      <c r="M117" s="22"/>
    </row>
    <row r="118" spans="7:13" x14ac:dyDescent="0.35">
      <c r="G118" s="22"/>
      <c r="H118" s="22"/>
      <c r="I118" s="22"/>
      <c r="J118" s="22"/>
      <c r="K118" s="22"/>
      <c r="L118" s="22"/>
      <c r="M118" s="22"/>
    </row>
    <row r="119" spans="7:13" x14ac:dyDescent="0.35">
      <c r="G119" s="22"/>
      <c r="H119" s="22"/>
      <c r="I119" s="22"/>
      <c r="J119" s="22"/>
      <c r="K119" s="22"/>
      <c r="L119" s="22"/>
      <c r="M119" s="22"/>
    </row>
    <row r="120" spans="7:13" x14ac:dyDescent="0.35">
      <c r="G120" s="22"/>
      <c r="H120" s="22"/>
      <c r="I120" s="22"/>
      <c r="J120" s="22"/>
      <c r="K120" s="22"/>
      <c r="L120" s="22"/>
      <c r="M120" s="22"/>
    </row>
    <row r="121" spans="7:13" x14ac:dyDescent="0.35">
      <c r="G121" s="22"/>
      <c r="H121" s="22"/>
      <c r="I121" s="22"/>
      <c r="J121" s="22"/>
      <c r="K121" s="22"/>
      <c r="L121" s="22"/>
      <c r="M121" s="22"/>
    </row>
    <row r="122" spans="7:13" x14ac:dyDescent="0.35">
      <c r="G122" s="22"/>
      <c r="H122" s="22"/>
      <c r="I122" s="22"/>
      <c r="J122" s="22"/>
      <c r="K122" s="22"/>
      <c r="L122" s="22"/>
      <c r="M122" s="22"/>
    </row>
    <row r="123" spans="7:13" x14ac:dyDescent="0.35">
      <c r="G123" s="22"/>
      <c r="H123" s="22"/>
      <c r="I123" s="22"/>
      <c r="J123" s="22"/>
      <c r="K123" s="22"/>
      <c r="L123" s="22"/>
      <c r="M123" s="22"/>
    </row>
    <row r="124" spans="7:13" x14ac:dyDescent="0.35">
      <c r="G124" s="22"/>
      <c r="H124" s="22"/>
      <c r="I124" s="22"/>
      <c r="J124" s="22"/>
      <c r="K124" s="22"/>
      <c r="L124" s="22"/>
      <c r="M124" s="22"/>
    </row>
    <row r="125" spans="7:13" x14ac:dyDescent="0.35">
      <c r="G125" s="22"/>
      <c r="H125" s="22"/>
      <c r="I125" s="22"/>
      <c r="J125" s="22"/>
      <c r="K125" s="22"/>
      <c r="L125" s="22"/>
      <c r="M125" s="22"/>
    </row>
    <row r="126" spans="7:13" x14ac:dyDescent="0.35">
      <c r="G126" s="22"/>
      <c r="H126" s="22"/>
      <c r="I126" s="22"/>
      <c r="J126" s="22"/>
      <c r="K126" s="22"/>
      <c r="L126" s="22"/>
      <c r="M126" s="22"/>
    </row>
    <row r="127" spans="7:13" x14ac:dyDescent="0.35">
      <c r="G127" s="22"/>
      <c r="H127" s="22"/>
      <c r="I127" s="22"/>
      <c r="J127" s="22"/>
      <c r="K127" s="22"/>
      <c r="L127" s="22"/>
      <c r="M127" s="22"/>
    </row>
    <row r="128" spans="7:13" x14ac:dyDescent="0.35">
      <c r="G128" s="22"/>
      <c r="H128" s="22"/>
      <c r="I128" s="22"/>
      <c r="J128" s="22"/>
      <c r="K128" s="22"/>
      <c r="L128" s="22"/>
      <c r="M128" s="22"/>
    </row>
    <row r="129" spans="7:13" x14ac:dyDescent="0.35">
      <c r="G129" s="22"/>
      <c r="H129" s="22"/>
      <c r="I129" s="22"/>
      <c r="J129" s="22"/>
      <c r="K129" s="22"/>
      <c r="L129" s="22"/>
      <c r="M129" s="22"/>
    </row>
    <row r="130" spans="7:13" x14ac:dyDescent="0.35">
      <c r="G130" s="22"/>
      <c r="H130" s="22"/>
      <c r="I130" s="22"/>
      <c r="J130" s="22"/>
      <c r="K130" s="22"/>
      <c r="L130" s="22"/>
      <c r="M130" s="22"/>
    </row>
    <row r="131" spans="7:13" x14ac:dyDescent="0.35">
      <c r="G131" s="22"/>
      <c r="H131" s="22"/>
      <c r="I131" s="22"/>
      <c r="J131" s="22"/>
      <c r="K131" s="22"/>
      <c r="L131" s="22"/>
      <c r="M131" s="22"/>
    </row>
    <row r="132" spans="7:13" x14ac:dyDescent="0.35">
      <c r="G132" s="22"/>
      <c r="H132" s="22"/>
      <c r="I132" s="22"/>
      <c r="J132" s="22"/>
      <c r="K132" s="22"/>
      <c r="L132" s="22"/>
      <c r="M132" s="22"/>
    </row>
    <row r="133" spans="7:13" x14ac:dyDescent="0.35">
      <c r="G133" s="22"/>
      <c r="H133" s="22"/>
      <c r="I133" s="22"/>
      <c r="J133" s="22"/>
      <c r="K133" s="22"/>
      <c r="L133" s="22"/>
      <c r="M133" s="22"/>
    </row>
    <row r="134" spans="7:13" x14ac:dyDescent="0.35">
      <c r="G134" s="22"/>
      <c r="H134" s="22"/>
      <c r="I134" s="22"/>
      <c r="J134" s="22"/>
      <c r="K134" s="22"/>
      <c r="L134" s="22"/>
      <c r="M134" s="22"/>
    </row>
    <row r="135" spans="7:13" x14ac:dyDescent="0.35">
      <c r="G135" s="22"/>
      <c r="H135" s="22"/>
      <c r="I135" s="22"/>
      <c r="J135" s="22"/>
      <c r="K135" s="22"/>
      <c r="L135" s="22"/>
      <c r="M135" s="22"/>
    </row>
    <row r="136" spans="7:13" x14ac:dyDescent="0.35">
      <c r="G136" s="22"/>
      <c r="H136" s="22"/>
      <c r="I136" s="22"/>
      <c r="J136" s="22"/>
      <c r="K136" s="22"/>
      <c r="L136" s="22"/>
      <c r="M136" s="22"/>
    </row>
    <row r="137" spans="7:13" x14ac:dyDescent="0.35">
      <c r="G137" s="22"/>
      <c r="H137" s="22"/>
      <c r="I137" s="22"/>
      <c r="J137" s="22"/>
      <c r="K137" s="22"/>
      <c r="L137" s="22"/>
      <c r="M137" s="22"/>
    </row>
    <row r="138" spans="7:13" x14ac:dyDescent="0.35">
      <c r="G138" s="22"/>
      <c r="H138" s="22"/>
      <c r="I138" s="22"/>
      <c r="J138" s="22"/>
      <c r="K138" s="22"/>
      <c r="L138" s="22"/>
      <c r="M138" s="22"/>
    </row>
    <row r="139" spans="7:13" x14ac:dyDescent="0.35">
      <c r="G139" s="22"/>
      <c r="H139" s="22"/>
      <c r="I139" s="22"/>
      <c r="J139" s="22"/>
      <c r="K139" s="22"/>
      <c r="L139" s="22"/>
      <c r="M139" s="22"/>
    </row>
    <row r="140" spans="7:13" x14ac:dyDescent="0.35">
      <c r="G140" s="22"/>
      <c r="H140" s="22"/>
      <c r="I140" s="22"/>
      <c r="J140" s="22"/>
      <c r="K140" s="22"/>
      <c r="L140" s="22"/>
      <c r="M140" s="22"/>
    </row>
    <row r="141" spans="7:13" x14ac:dyDescent="0.35">
      <c r="G141" s="22"/>
      <c r="H141" s="22"/>
      <c r="I141" s="22"/>
      <c r="J141" s="22"/>
      <c r="K141" s="22"/>
      <c r="L141" s="22"/>
      <c r="M141" s="22"/>
    </row>
    <row r="142" spans="7:13" x14ac:dyDescent="0.35">
      <c r="G142" s="22"/>
      <c r="H142" s="22"/>
      <c r="I142" s="22"/>
      <c r="J142" s="22"/>
      <c r="K142" s="22"/>
      <c r="L142" s="22"/>
      <c r="M142" s="22"/>
    </row>
    <row r="143" spans="7:13" x14ac:dyDescent="0.35">
      <c r="G143" s="22"/>
      <c r="H143" s="22"/>
      <c r="I143" s="22"/>
      <c r="J143" s="22"/>
      <c r="K143" s="22"/>
      <c r="L143" s="22"/>
      <c r="M143" s="22"/>
    </row>
    <row r="144" spans="7:13" x14ac:dyDescent="0.35">
      <c r="G144" s="22"/>
      <c r="H144" s="22"/>
      <c r="I144" s="22"/>
      <c r="J144" s="22"/>
      <c r="K144" s="22"/>
      <c r="L144" s="22"/>
      <c r="M144" s="22"/>
    </row>
    <row r="145" spans="7:13" x14ac:dyDescent="0.35">
      <c r="G145" s="22"/>
      <c r="H145" s="22"/>
      <c r="I145" s="22"/>
      <c r="J145" s="22"/>
      <c r="K145" s="22"/>
      <c r="L145" s="22"/>
      <c r="M145" s="22"/>
    </row>
    <row r="146" spans="7:13" x14ac:dyDescent="0.35">
      <c r="G146" s="22"/>
      <c r="H146" s="22"/>
      <c r="I146" s="22"/>
      <c r="J146" s="22"/>
      <c r="K146" s="22"/>
      <c r="L146" s="22"/>
      <c r="M146" s="22"/>
    </row>
    <row r="147" spans="7:13" x14ac:dyDescent="0.35">
      <c r="G147" s="22"/>
      <c r="H147" s="22"/>
      <c r="I147" s="22"/>
      <c r="J147" s="22"/>
      <c r="K147" s="22"/>
      <c r="L147" s="22"/>
      <c r="M147" s="22"/>
    </row>
    <row r="148" spans="7:13" x14ac:dyDescent="0.35">
      <c r="G148" s="22"/>
      <c r="H148" s="22"/>
      <c r="I148" s="22"/>
      <c r="J148" s="22"/>
      <c r="K148" s="22"/>
      <c r="L148" s="22"/>
      <c r="M148" s="22"/>
    </row>
    <row r="149" spans="7:13" x14ac:dyDescent="0.35">
      <c r="G149" s="22"/>
      <c r="H149" s="22"/>
      <c r="I149" s="22"/>
      <c r="J149" s="22"/>
      <c r="K149" s="22"/>
      <c r="L149" s="22"/>
      <c r="M149" s="22"/>
    </row>
    <row r="150" spans="7:13" x14ac:dyDescent="0.35">
      <c r="G150" s="22"/>
      <c r="H150" s="22"/>
      <c r="I150" s="22"/>
      <c r="J150" s="22"/>
      <c r="K150" s="22"/>
      <c r="L150" s="22"/>
      <c r="M150" s="22"/>
    </row>
    <row r="151" spans="7:13" x14ac:dyDescent="0.35">
      <c r="G151" s="22"/>
      <c r="H151" s="22"/>
      <c r="I151" s="22"/>
      <c r="J151" s="22"/>
      <c r="K151" s="22"/>
      <c r="L151" s="22"/>
      <c r="M151" s="22"/>
    </row>
    <row r="152" spans="7:13" x14ac:dyDescent="0.35">
      <c r="G152" s="22"/>
      <c r="H152" s="22"/>
      <c r="I152" s="22"/>
      <c r="J152" s="22"/>
      <c r="K152" s="22"/>
      <c r="L152" s="22"/>
      <c r="M152" s="22"/>
    </row>
    <row r="153" spans="7:13" x14ac:dyDescent="0.35">
      <c r="G153" s="22"/>
      <c r="H153" s="22"/>
      <c r="I153" s="22"/>
      <c r="J153" s="22"/>
      <c r="K153" s="22"/>
      <c r="L153" s="22"/>
      <c r="M153" s="22"/>
    </row>
    <row r="154" spans="7:13" x14ac:dyDescent="0.35">
      <c r="G154" s="22"/>
      <c r="H154" s="22"/>
      <c r="I154" s="22"/>
      <c r="J154" s="22"/>
      <c r="K154" s="22"/>
      <c r="L154" s="22"/>
      <c r="M154" s="22"/>
    </row>
    <row r="155" spans="7:13" x14ac:dyDescent="0.35">
      <c r="G155" s="22"/>
      <c r="H155" s="22"/>
      <c r="I155" s="22"/>
      <c r="J155" s="22"/>
      <c r="K155" s="22"/>
      <c r="L155" s="22"/>
      <c r="M155" s="22"/>
    </row>
    <row r="156" spans="7:13" x14ac:dyDescent="0.35">
      <c r="G156" s="22"/>
      <c r="H156" s="22"/>
      <c r="I156" s="22"/>
      <c r="J156" s="22"/>
      <c r="K156" s="22"/>
      <c r="L156" s="22"/>
      <c r="M156" s="22"/>
    </row>
    <row r="157" spans="7:13" x14ac:dyDescent="0.35">
      <c r="G157" s="22"/>
      <c r="H157" s="22"/>
      <c r="I157" s="22"/>
      <c r="J157" s="22"/>
      <c r="K157" s="22"/>
      <c r="L157" s="22"/>
      <c r="M157" s="22"/>
    </row>
    <row r="158" spans="7:13" x14ac:dyDescent="0.35">
      <c r="G158" s="22"/>
      <c r="H158" s="22"/>
      <c r="I158" s="22"/>
      <c r="J158" s="22"/>
      <c r="K158" s="22"/>
      <c r="L158" s="22"/>
      <c r="M158" s="22"/>
    </row>
    <row r="159" spans="7:13" x14ac:dyDescent="0.35">
      <c r="G159" s="22"/>
      <c r="H159" s="22"/>
      <c r="I159" s="22"/>
      <c r="J159" s="22"/>
      <c r="K159" s="22"/>
      <c r="L159" s="22"/>
      <c r="M159" s="22"/>
    </row>
    <row r="160" spans="7:13" x14ac:dyDescent="0.35">
      <c r="G160" s="22"/>
      <c r="H160" s="22"/>
      <c r="I160" s="22"/>
      <c r="J160" s="22"/>
      <c r="K160" s="22"/>
      <c r="L160" s="22"/>
      <c r="M160" s="22"/>
    </row>
    <row r="161" spans="7:13" x14ac:dyDescent="0.35">
      <c r="G161" s="22"/>
      <c r="H161" s="22"/>
      <c r="I161" s="22"/>
      <c r="J161" s="22"/>
      <c r="K161" s="22"/>
      <c r="L161" s="22"/>
      <c r="M161" s="22"/>
    </row>
    <row r="162" spans="7:13" x14ac:dyDescent="0.35">
      <c r="G162" s="22"/>
      <c r="H162" s="22"/>
      <c r="I162" s="22"/>
      <c r="J162" s="22"/>
      <c r="K162" s="22"/>
      <c r="L162" s="22"/>
      <c r="M162" s="22"/>
    </row>
    <row r="163" spans="7:13" x14ac:dyDescent="0.35">
      <c r="G163" s="22"/>
      <c r="H163" s="22"/>
      <c r="I163" s="22"/>
      <c r="J163" s="22"/>
      <c r="K163" s="22"/>
      <c r="L163" s="22"/>
      <c r="M163" s="22"/>
    </row>
    <row r="164" spans="7:13" x14ac:dyDescent="0.35">
      <c r="G164" s="22"/>
      <c r="H164" s="22"/>
      <c r="I164" s="22"/>
      <c r="J164" s="22"/>
      <c r="K164" s="22"/>
      <c r="L164" s="22"/>
      <c r="M164" s="22"/>
    </row>
    <row r="165" spans="7:13" x14ac:dyDescent="0.35">
      <c r="G165" s="22"/>
      <c r="H165" s="22"/>
      <c r="I165" s="22"/>
      <c r="J165" s="22"/>
      <c r="K165" s="22"/>
      <c r="L165" s="22"/>
      <c r="M165" s="22"/>
    </row>
    <row r="166" spans="7:13" x14ac:dyDescent="0.35">
      <c r="G166" s="22"/>
      <c r="H166" s="22"/>
      <c r="I166" s="22"/>
      <c r="J166" s="22"/>
      <c r="K166" s="22"/>
      <c r="L166" s="22"/>
      <c r="M166" s="22"/>
    </row>
    <row r="167" spans="7:13" x14ac:dyDescent="0.35">
      <c r="G167" s="22"/>
      <c r="H167" s="22"/>
      <c r="I167" s="22"/>
      <c r="J167" s="22"/>
      <c r="K167" s="22"/>
      <c r="L167" s="22"/>
      <c r="M167" s="22"/>
    </row>
    <row r="168" spans="7:13" x14ac:dyDescent="0.35">
      <c r="G168" s="22"/>
      <c r="H168" s="22"/>
      <c r="I168" s="22"/>
      <c r="J168" s="22"/>
      <c r="K168" s="22"/>
      <c r="L168" s="22"/>
      <c r="M168" s="22"/>
    </row>
    <row r="169" spans="7:13" x14ac:dyDescent="0.35">
      <c r="G169" s="22"/>
      <c r="H169" s="22"/>
      <c r="I169" s="22"/>
      <c r="J169" s="22"/>
      <c r="K169" s="22"/>
      <c r="L169" s="22"/>
      <c r="M169" s="22"/>
    </row>
    <row r="170" spans="7:13" x14ac:dyDescent="0.35">
      <c r="G170" s="22"/>
      <c r="H170" s="22"/>
      <c r="I170" s="22"/>
      <c r="J170" s="22"/>
      <c r="K170" s="22"/>
      <c r="L170" s="22"/>
      <c r="M170" s="22"/>
    </row>
    <row r="171" spans="7:13" x14ac:dyDescent="0.35">
      <c r="G171" s="22"/>
      <c r="H171" s="22"/>
      <c r="I171" s="22"/>
      <c r="J171" s="22"/>
      <c r="K171" s="22"/>
      <c r="L171" s="22"/>
      <c r="M171" s="22"/>
    </row>
    <row r="172" spans="7:13" x14ac:dyDescent="0.35">
      <c r="G172" s="22"/>
      <c r="H172" s="22"/>
      <c r="I172" s="22"/>
      <c r="J172" s="22"/>
      <c r="K172" s="22"/>
      <c r="L172" s="22"/>
      <c r="M172" s="22"/>
    </row>
    <row r="173" spans="7:13" x14ac:dyDescent="0.35">
      <c r="G173" s="22"/>
      <c r="H173" s="22"/>
      <c r="I173" s="22"/>
      <c r="J173" s="22"/>
      <c r="K173" s="22"/>
      <c r="L173" s="22"/>
      <c r="M173" s="22"/>
    </row>
    <row r="174" spans="7:13" x14ac:dyDescent="0.35">
      <c r="G174" s="22"/>
      <c r="H174" s="22"/>
      <c r="I174" s="22"/>
      <c r="J174" s="22"/>
      <c r="K174" s="22"/>
      <c r="L174" s="22"/>
      <c r="M174" s="22"/>
    </row>
    <row r="175" spans="7:13" x14ac:dyDescent="0.35">
      <c r="G175" s="22"/>
      <c r="H175" s="22"/>
      <c r="I175" s="22"/>
      <c r="J175" s="22"/>
      <c r="K175" s="22"/>
      <c r="L175" s="22"/>
      <c r="M175" s="22"/>
    </row>
    <row r="176" spans="7:13" x14ac:dyDescent="0.35">
      <c r="G176" s="22"/>
      <c r="H176" s="22"/>
      <c r="I176" s="22"/>
      <c r="J176" s="22"/>
      <c r="K176" s="22"/>
      <c r="L176" s="22"/>
      <c r="M176" s="22"/>
    </row>
    <row r="177" spans="7:13" x14ac:dyDescent="0.35">
      <c r="G177" s="22"/>
      <c r="H177" s="22"/>
      <c r="I177" s="22"/>
      <c r="J177" s="22"/>
      <c r="K177" s="22"/>
      <c r="L177" s="22"/>
      <c r="M177" s="22"/>
    </row>
    <row r="178" spans="7:13" x14ac:dyDescent="0.35">
      <c r="G178" s="22"/>
      <c r="H178" s="22"/>
      <c r="I178" s="22"/>
      <c r="J178" s="22"/>
      <c r="K178" s="22"/>
      <c r="L178" s="22"/>
      <c r="M178" s="22"/>
    </row>
    <row r="179" spans="7:13" x14ac:dyDescent="0.35">
      <c r="G179" s="22"/>
      <c r="H179" s="22"/>
      <c r="I179" s="22"/>
      <c r="J179" s="22"/>
      <c r="K179" s="22"/>
      <c r="L179" s="22"/>
      <c r="M179" s="22"/>
    </row>
    <row r="180" spans="7:13" x14ac:dyDescent="0.35">
      <c r="G180" s="22"/>
      <c r="H180" s="22"/>
      <c r="I180" s="22"/>
      <c r="J180" s="22"/>
      <c r="K180" s="22"/>
      <c r="L180" s="22"/>
      <c r="M180" s="22"/>
    </row>
    <row r="181" spans="7:13" x14ac:dyDescent="0.35">
      <c r="G181" s="22"/>
      <c r="H181" s="22"/>
      <c r="I181" s="22"/>
      <c r="J181" s="22"/>
      <c r="K181" s="22"/>
      <c r="L181" s="22"/>
      <c r="M181" s="22"/>
    </row>
    <row r="182" spans="7:13" x14ac:dyDescent="0.35">
      <c r="G182" s="22"/>
      <c r="H182" s="22"/>
      <c r="I182" s="22"/>
      <c r="J182" s="22"/>
      <c r="K182" s="22"/>
      <c r="L182" s="22"/>
      <c r="M182" s="22"/>
    </row>
    <row r="183" spans="7:13" x14ac:dyDescent="0.35">
      <c r="G183" s="22"/>
      <c r="H183" s="22"/>
      <c r="I183" s="22"/>
      <c r="J183" s="22"/>
      <c r="K183" s="22"/>
      <c r="L183" s="22"/>
      <c r="M183" s="22"/>
    </row>
    <row r="184" spans="7:13" x14ac:dyDescent="0.35">
      <c r="G184" s="22"/>
      <c r="H184" s="22"/>
      <c r="I184" s="22"/>
      <c r="J184" s="22"/>
      <c r="K184" s="22"/>
      <c r="L184" s="22"/>
      <c r="M184" s="22"/>
    </row>
    <row r="185" spans="7:13" x14ac:dyDescent="0.35">
      <c r="G185" s="22"/>
      <c r="H185" s="22"/>
      <c r="I185" s="22"/>
      <c r="J185" s="22"/>
      <c r="K185" s="22"/>
      <c r="L185" s="22"/>
      <c r="M185" s="22"/>
    </row>
    <row r="186" spans="7:13" x14ac:dyDescent="0.35">
      <c r="G186" s="22"/>
      <c r="H186" s="22"/>
      <c r="I186" s="22"/>
      <c r="J186" s="22"/>
      <c r="K186" s="22"/>
      <c r="L186" s="22"/>
      <c r="M186" s="22"/>
    </row>
    <row r="187" spans="7:13" x14ac:dyDescent="0.35">
      <c r="G187" s="22"/>
      <c r="H187" s="22"/>
      <c r="I187" s="22"/>
      <c r="J187" s="22"/>
      <c r="K187" s="22"/>
      <c r="L187" s="22"/>
      <c r="M187" s="22"/>
    </row>
    <row r="188" spans="7:13" x14ac:dyDescent="0.35">
      <c r="G188" s="22"/>
      <c r="H188" s="22"/>
      <c r="I188" s="22"/>
      <c r="J188" s="22"/>
      <c r="K188" s="22"/>
      <c r="L188" s="22"/>
      <c r="M188" s="22"/>
    </row>
    <row r="189" spans="7:13" x14ac:dyDescent="0.35">
      <c r="G189" s="22"/>
      <c r="H189" s="22"/>
      <c r="I189" s="22"/>
      <c r="J189" s="22"/>
      <c r="K189" s="22"/>
      <c r="L189" s="22"/>
      <c r="M189" s="22"/>
    </row>
    <row r="190" spans="7:13" x14ac:dyDescent="0.35">
      <c r="G190" s="22"/>
      <c r="H190" s="22"/>
      <c r="I190" s="22"/>
      <c r="J190" s="22"/>
      <c r="K190" s="22"/>
      <c r="L190" s="22"/>
      <c r="M190" s="22"/>
    </row>
    <row r="191" spans="7:13" x14ac:dyDescent="0.35">
      <c r="G191" s="22"/>
      <c r="H191" s="22"/>
      <c r="I191" s="22"/>
      <c r="J191" s="22"/>
      <c r="K191" s="22"/>
      <c r="L191" s="22"/>
      <c r="M191" s="22"/>
    </row>
    <row r="192" spans="7:13" x14ac:dyDescent="0.35">
      <c r="G192" s="22"/>
      <c r="H192" s="22"/>
      <c r="I192" s="22"/>
      <c r="J192" s="22"/>
      <c r="K192" s="22"/>
      <c r="L192" s="22"/>
      <c r="M192" s="22"/>
    </row>
    <row r="193" spans="7:13" x14ac:dyDescent="0.35">
      <c r="G193" s="22"/>
      <c r="H193" s="22"/>
      <c r="I193" s="22"/>
      <c r="J193" s="22"/>
      <c r="K193" s="22"/>
      <c r="L193" s="22"/>
      <c r="M193" s="22"/>
    </row>
    <row r="194" spans="7:13" x14ac:dyDescent="0.35">
      <c r="G194" s="22"/>
      <c r="H194" s="22"/>
      <c r="I194" s="22"/>
      <c r="J194" s="22"/>
      <c r="K194" s="22"/>
      <c r="L194" s="22"/>
      <c r="M194" s="22"/>
    </row>
    <row r="195" spans="7:13" x14ac:dyDescent="0.35">
      <c r="G195" s="22"/>
      <c r="H195" s="22"/>
      <c r="I195" s="22"/>
      <c r="J195" s="22"/>
      <c r="K195" s="22"/>
      <c r="L195" s="22"/>
      <c r="M195" s="22"/>
    </row>
    <row r="196" spans="7:13" x14ac:dyDescent="0.35">
      <c r="G196" s="22"/>
      <c r="H196" s="22"/>
      <c r="I196" s="22"/>
      <c r="J196" s="22"/>
      <c r="K196" s="22"/>
      <c r="L196" s="22"/>
      <c r="M196" s="22"/>
    </row>
    <row r="197" spans="7:13" x14ac:dyDescent="0.35">
      <c r="G197" s="22"/>
      <c r="H197" s="22"/>
      <c r="I197" s="22"/>
      <c r="J197" s="22"/>
      <c r="K197" s="22"/>
      <c r="L197" s="22"/>
      <c r="M197" s="22"/>
    </row>
    <row r="198" spans="7:13" x14ac:dyDescent="0.35">
      <c r="G198" s="22"/>
      <c r="H198" s="22"/>
      <c r="I198" s="22"/>
      <c r="J198" s="22"/>
      <c r="K198" s="22"/>
      <c r="L198" s="22"/>
      <c r="M198" s="22"/>
    </row>
    <row r="199" spans="7:13" x14ac:dyDescent="0.35">
      <c r="G199" s="22"/>
      <c r="H199" s="22"/>
      <c r="I199" s="22"/>
      <c r="J199" s="22"/>
      <c r="K199" s="22"/>
      <c r="L199" s="22"/>
      <c r="M199" s="22"/>
    </row>
    <row r="200" spans="7:13" x14ac:dyDescent="0.35">
      <c r="G200" s="22"/>
      <c r="H200" s="22"/>
      <c r="I200" s="22"/>
      <c r="J200" s="22"/>
      <c r="K200" s="22"/>
      <c r="L200" s="22"/>
      <c r="M200" s="22"/>
    </row>
    <row r="201" spans="7:13" x14ac:dyDescent="0.35">
      <c r="G201" s="22"/>
      <c r="H201" s="22"/>
      <c r="I201" s="22"/>
      <c r="J201" s="22"/>
      <c r="K201" s="22"/>
      <c r="L201" s="22"/>
      <c r="M201" s="22"/>
    </row>
    <row r="202" spans="7:13" x14ac:dyDescent="0.35">
      <c r="G202" s="22"/>
      <c r="H202" s="22"/>
      <c r="I202" s="22"/>
      <c r="J202" s="22"/>
      <c r="K202" s="22"/>
      <c r="L202" s="22"/>
      <c r="M202" s="22"/>
    </row>
    <row r="203" spans="7:13" x14ac:dyDescent="0.35">
      <c r="G203" s="22"/>
      <c r="H203" s="22"/>
      <c r="I203" s="22"/>
      <c r="J203" s="22"/>
      <c r="K203" s="22"/>
      <c r="L203" s="22"/>
      <c r="M203" s="22"/>
    </row>
    <row r="204" spans="7:13" x14ac:dyDescent="0.35">
      <c r="G204" s="22"/>
      <c r="H204" s="22"/>
      <c r="I204" s="22"/>
      <c r="J204" s="22"/>
      <c r="K204" s="22"/>
      <c r="L204" s="22"/>
      <c r="M204" s="22"/>
    </row>
    <row r="205" spans="7:13" x14ac:dyDescent="0.35">
      <c r="G205" s="22"/>
      <c r="H205" s="22"/>
      <c r="I205" s="22"/>
      <c r="J205" s="22"/>
      <c r="K205" s="22"/>
      <c r="L205" s="22"/>
      <c r="M205" s="22"/>
    </row>
    <row r="206" spans="7:13" x14ac:dyDescent="0.35">
      <c r="G206" s="22"/>
      <c r="H206" s="22"/>
      <c r="I206" s="22"/>
      <c r="J206" s="22"/>
      <c r="K206" s="22"/>
      <c r="L206" s="22"/>
      <c r="M206" s="22"/>
    </row>
    <row r="207" spans="7:13" x14ac:dyDescent="0.35">
      <c r="G207" s="22"/>
      <c r="H207" s="22"/>
      <c r="I207" s="22"/>
      <c r="J207" s="22"/>
      <c r="K207" s="22"/>
      <c r="L207" s="22"/>
      <c r="M207" s="22"/>
    </row>
    <row r="208" spans="7:13" x14ac:dyDescent="0.35">
      <c r="G208" s="22"/>
      <c r="H208" s="22"/>
      <c r="I208" s="22"/>
      <c r="J208" s="22"/>
      <c r="K208" s="22"/>
      <c r="L208" s="22"/>
      <c r="M208" s="22"/>
    </row>
    <row r="209" spans="7:13" x14ac:dyDescent="0.35">
      <c r="G209" s="22"/>
      <c r="H209" s="22"/>
      <c r="I209" s="22"/>
      <c r="J209" s="22"/>
      <c r="K209" s="22"/>
      <c r="L209" s="22"/>
      <c r="M209" s="22"/>
    </row>
    <row r="210" spans="7:13" x14ac:dyDescent="0.35">
      <c r="G210" s="22"/>
      <c r="H210" s="22"/>
      <c r="I210" s="22"/>
      <c r="J210" s="22"/>
      <c r="K210" s="22"/>
      <c r="L210" s="22"/>
      <c r="M210" s="22"/>
    </row>
    <row r="211" spans="7:13" x14ac:dyDescent="0.35">
      <c r="G211" s="22"/>
      <c r="H211" s="22"/>
      <c r="I211" s="22"/>
      <c r="J211" s="22"/>
      <c r="K211" s="22"/>
      <c r="L211" s="22"/>
      <c r="M211" s="22"/>
    </row>
    <row r="212" spans="7:13" x14ac:dyDescent="0.35">
      <c r="G212" s="22"/>
      <c r="H212" s="22"/>
      <c r="I212" s="22"/>
      <c r="J212" s="22"/>
      <c r="K212" s="22"/>
      <c r="L212" s="22"/>
      <c r="M212" s="22"/>
    </row>
    <row r="213" spans="7:13" x14ac:dyDescent="0.35">
      <c r="G213" s="22"/>
      <c r="H213" s="22"/>
      <c r="I213" s="22"/>
      <c r="J213" s="22"/>
      <c r="K213" s="22"/>
      <c r="L213" s="22"/>
      <c r="M213" s="22"/>
    </row>
    <row r="214" spans="7:13" x14ac:dyDescent="0.35">
      <c r="G214" s="22"/>
      <c r="H214" s="22"/>
      <c r="I214" s="22"/>
      <c r="J214" s="22"/>
      <c r="K214" s="22"/>
      <c r="L214" s="22"/>
      <c r="M214" s="22"/>
    </row>
    <row r="215" spans="7:13" x14ac:dyDescent="0.35">
      <c r="G215" s="22"/>
      <c r="H215" s="22"/>
      <c r="I215" s="22"/>
      <c r="J215" s="22"/>
      <c r="K215" s="22"/>
      <c r="L215" s="22"/>
      <c r="M215" s="22"/>
    </row>
    <row r="216" spans="7:13" x14ac:dyDescent="0.35">
      <c r="G216" s="22"/>
      <c r="H216" s="22"/>
      <c r="I216" s="22"/>
      <c r="J216" s="22"/>
      <c r="K216" s="22"/>
      <c r="L216" s="22"/>
      <c r="M216" s="22"/>
    </row>
    <row r="217" spans="7:13" x14ac:dyDescent="0.35">
      <c r="G217" s="22"/>
      <c r="H217" s="22"/>
      <c r="I217" s="22"/>
      <c r="J217" s="22"/>
      <c r="K217" s="22"/>
      <c r="L217" s="22"/>
      <c r="M217" s="22"/>
    </row>
    <row r="218" spans="7:13" x14ac:dyDescent="0.35">
      <c r="G218" s="22"/>
      <c r="H218" s="22"/>
      <c r="I218" s="22"/>
      <c r="J218" s="22"/>
      <c r="K218" s="22"/>
      <c r="L218" s="22"/>
      <c r="M218" s="22"/>
    </row>
    <row r="219" spans="7:13" x14ac:dyDescent="0.35">
      <c r="G219" s="22"/>
      <c r="H219" s="22"/>
      <c r="I219" s="22"/>
      <c r="J219" s="22"/>
      <c r="K219" s="22"/>
      <c r="L219" s="22"/>
      <c r="M219" s="22"/>
    </row>
    <row r="220" spans="7:13" x14ac:dyDescent="0.35">
      <c r="G220" s="22"/>
      <c r="H220" s="22"/>
      <c r="I220" s="22"/>
      <c r="J220" s="22"/>
      <c r="K220" s="22"/>
      <c r="L220" s="22"/>
      <c r="M220" s="22"/>
    </row>
    <row r="221" spans="7:13" x14ac:dyDescent="0.35">
      <c r="G221" s="22"/>
      <c r="H221" s="22"/>
      <c r="I221" s="22"/>
      <c r="J221" s="22"/>
      <c r="K221" s="22"/>
      <c r="L221" s="22"/>
      <c r="M221" s="22"/>
    </row>
    <row r="222" spans="7:13" x14ac:dyDescent="0.35">
      <c r="G222" s="22"/>
      <c r="H222" s="22"/>
      <c r="I222" s="22"/>
      <c r="J222" s="22"/>
      <c r="K222" s="22"/>
      <c r="L222" s="22"/>
      <c r="M222" s="22"/>
    </row>
    <row r="223" spans="7:13" x14ac:dyDescent="0.35">
      <c r="G223" s="22"/>
      <c r="H223" s="22"/>
      <c r="I223" s="22"/>
      <c r="J223" s="22"/>
      <c r="K223" s="22"/>
      <c r="L223" s="22"/>
      <c r="M223" s="22"/>
    </row>
    <row r="224" spans="7:13" x14ac:dyDescent="0.35">
      <c r="G224" s="22"/>
      <c r="H224" s="22"/>
      <c r="I224" s="22"/>
      <c r="J224" s="22"/>
      <c r="K224" s="22"/>
      <c r="L224" s="22"/>
      <c r="M224" s="22"/>
    </row>
    <row r="225" spans="7:13" x14ac:dyDescent="0.35">
      <c r="G225" s="22"/>
      <c r="H225" s="22"/>
      <c r="I225" s="22"/>
      <c r="J225" s="22"/>
      <c r="K225" s="22"/>
      <c r="L225" s="22"/>
      <c r="M225" s="22"/>
    </row>
    <row r="226" spans="7:13" x14ac:dyDescent="0.35">
      <c r="G226" s="22"/>
      <c r="H226" s="22"/>
      <c r="I226" s="22"/>
      <c r="J226" s="22"/>
      <c r="K226" s="22"/>
      <c r="L226" s="22"/>
      <c r="M226" s="22"/>
    </row>
    <row r="227" spans="7:13" x14ac:dyDescent="0.35">
      <c r="G227" s="22"/>
      <c r="H227" s="22"/>
      <c r="I227" s="22"/>
      <c r="J227" s="22"/>
      <c r="K227" s="22"/>
      <c r="L227" s="22"/>
      <c r="M227" s="22"/>
    </row>
    <row r="228" spans="7:13" x14ac:dyDescent="0.35">
      <c r="G228" s="22"/>
      <c r="H228" s="22"/>
      <c r="I228" s="22"/>
      <c r="J228" s="22"/>
      <c r="K228" s="22"/>
      <c r="L228" s="22"/>
      <c r="M228" s="22"/>
    </row>
    <row r="229" spans="7:13" x14ac:dyDescent="0.35">
      <c r="G229" s="22"/>
      <c r="H229" s="22"/>
      <c r="I229" s="22"/>
      <c r="J229" s="22"/>
      <c r="K229" s="22"/>
      <c r="L229" s="22"/>
      <c r="M229" s="22"/>
    </row>
    <row r="230" spans="7:13" x14ac:dyDescent="0.35">
      <c r="G230" s="22"/>
      <c r="H230" s="22"/>
      <c r="I230" s="22"/>
      <c r="J230" s="22"/>
      <c r="K230" s="22"/>
      <c r="L230" s="22"/>
      <c r="M230" s="22"/>
    </row>
    <row r="231" spans="7:13" x14ac:dyDescent="0.35">
      <c r="G231" s="22"/>
      <c r="H231" s="22"/>
      <c r="I231" s="22"/>
      <c r="J231" s="22"/>
      <c r="K231" s="22"/>
      <c r="L231" s="22"/>
      <c r="M231" s="22"/>
    </row>
    <row r="232" spans="7:13" x14ac:dyDescent="0.35">
      <c r="G232" s="22"/>
      <c r="H232" s="22"/>
      <c r="I232" s="22"/>
      <c r="J232" s="22"/>
      <c r="K232" s="22"/>
      <c r="L232" s="22"/>
      <c r="M232" s="22"/>
    </row>
    <row r="233" spans="7:13" x14ac:dyDescent="0.35">
      <c r="G233" s="22"/>
      <c r="H233" s="22"/>
      <c r="I233" s="22"/>
      <c r="J233" s="22"/>
      <c r="K233" s="22"/>
      <c r="L233" s="22"/>
      <c r="M233" s="22"/>
    </row>
    <row r="234" spans="7:13" x14ac:dyDescent="0.35">
      <c r="G234" s="22"/>
      <c r="H234" s="22"/>
      <c r="I234" s="22"/>
      <c r="J234" s="22"/>
      <c r="K234" s="22"/>
      <c r="L234" s="22"/>
      <c r="M234" s="22"/>
    </row>
    <row r="235" spans="7:13" x14ac:dyDescent="0.35">
      <c r="G235" s="22"/>
      <c r="H235" s="22"/>
      <c r="I235" s="22"/>
      <c r="J235" s="22"/>
      <c r="K235" s="22"/>
      <c r="L235" s="22"/>
      <c r="M235" s="22"/>
    </row>
    <row r="236" spans="7:13" x14ac:dyDescent="0.35">
      <c r="G236" s="22"/>
      <c r="H236" s="22"/>
      <c r="I236" s="22"/>
      <c r="J236" s="22"/>
      <c r="K236" s="22"/>
      <c r="L236" s="22"/>
      <c r="M236" s="22"/>
    </row>
    <row r="237" spans="7:13" x14ac:dyDescent="0.35">
      <c r="G237" s="22"/>
      <c r="H237" s="22"/>
      <c r="I237" s="22"/>
      <c r="J237" s="22"/>
      <c r="K237" s="22"/>
      <c r="L237" s="22"/>
      <c r="M237" s="22"/>
    </row>
    <row r="238" spans="7:13" x14ac:dyDescent="0.35">
      <c r="G238" s="22"/>
      <c r="H238" s="22"/>
      <c r="I238" s="22"/>
      <c r="J238" s="22"/>
      <c r="K238" s="22"/>
      <c r="L238" s="22"/>
      <c r="M238" s="22"/>
    </row>
    <row r="239" spans="7:13" x14ac:dyDescent="0.35">
      <c r="G239" s="22"/>
      <c r="H239" s="22"/>
      <c r="I239" s="22"/>
      <c r="J239" s="22"/>
      <c r="K239" s="22"/>
      <c r="L239" s="22"/>
      <c r="M239" s="22"/>
    </row>
    <row r="240" spans="7:13" x14ac:dyDescent="0.35">
      <c r="G240" s="22"/>
      <c r="H240" s="22"/>
      <c r="I240" s="22"/>
      <c r="J240" s="22"/>
      <c r="K240" s="22"/>
      <c r="L240" s="22"/>
      <c r="M240" s="22"/>
    </row>
    <row r="241" spans="7:13" x14ac:dyDescent="0.35">
      <c r="G241" s="22"/>
      <c r="H241" s="22"/>
      <c r="I241" s="22"/>
      <c r="J241" s="22"/>
      <c r="K241" s="22"/>
      <c r="L241" s="22"/>
      <c r="M241" s="22"/>
    </row>
    <row r="242" spans="7:13" x14ac:dyDescent="0.35">
      <c r="G242" s="22"/>
      <c r="H242" s="22"/>
      <c r="I242" s="22"/>
      <c r="J242" s="22"/>
      <c r="K242" s="22"/>
      <c r="L242" s="22"/>
      <c r="M242" s="22"/>
    </row>
    <row r="243" spans="7:13" x14ac:dyDescent="0.35">
      <c r="G243" s="22"/>
      <c r="H243" s="22"/>
      <c r="I243" s="22"/>
      <c r="J243" s="22"/>
      <c r="K243" s="22"/>
      <c r="L243" s="22"/>
      <c r="M243" s="22"/>
    </row>
    <row r="244" spans="7:13" x14ac:dyDescent="0.35">
      <c r="G244" s="22"/>
      <c r="H244" s="22"/>
      <c r="I244" s="22"/>
      <c r="J244" s="22"/>
      <c r="K244" s="22"/>
      <c r="L244" s="22"/>
      <c r="M244" s="22"/>
    </row>
    <row r="245" spans="7:13" x14ac:dyDescent="0.35">
      <c r="G245" s="22"/>
      <c r="H245" s="22"/>
      <c r="I245" s="22"/>
      <c r="J245" s="22"/>
      <c r="K245" s="22"/>
      <c r="L245" s="22"/>
      <c r="M245" s="22"/>
    </row>
    <row r="246" spans="7:13" x14ac:dyDescent="0.35">
      <c r="G246" s="22"/>
      <c r="H246" s="22"/>
      <c r="I246" s="22"/>
      <c r="J246" s="22"/>
      <c r="K246" s="22"/>
      <c r="L246" s="22"/>
      <c r="M246" s="22"/>
    </row>
    <row r="247" spans="7:13" x14ac:dyDescent="0.35">
      <c r="G247" s="22"/>
      <c r="H247" s="22"/>
      <c r="I247" s="22"/>
      <c r="J247" s="22"/>
      <c r="K247" s="22"/>
      <c r="L247" s="22"/>
      <c r="M247" s="22"/>
    </row>
    <row r="248" spans="7:13" x14ac:dyDescent="0.35">
      <c r="G248" s="22"/>
      <c r="H248" s="22"/>
      <c r="I248" s="22"/>
      <c r="J248" s="22"/>
      <c r="K248" s="22"/>
      <c r="L248" s="22"/>
      <c r="M248" s="22"/>
    </row>
    <row r="249" spans="7:13" x14ac:dyDescent="0.35">
      <c r="G249" s="22"/>
      <c r="H249" s="22"/>
      <c r="I249" s="22"/>
      <c r="J249" s="22"/>
      <c r="K249" s="22"/>
      <c r="L249" s="22"/>
      <c r="M249" s="22"/>
    </row>
    <row r="250" spans="7:13" x14ac:dyDescent="0.35">
      <c r="G250" s="22"/>
      <c r="H250" s="22"/>
      <c r="I250" s="22"/>
      <c r="J250" s="22"/>
      <c r="K250" s="22"/>
      <c r="L250" s="22"/>
      <c r="M250" s="22"/>
    </row>
    <row r="251" spans="7:13" x14ac:dyDescent="0.35">
      <c r="G251" s="22"/>
      <c r="H251" s="22"/>
      <c r="I251" s="22"/>
      <c r="J251" s="22"/>
      <c r="K251" s="22"/>
      <c r="L251" s="22"/>
      <c r="M251" s="22"/>
    </row>
    <row r="252" spans="7:13" x14ac:dyDescent="0.35">
      <c r="G252" s="22"/>
      <c r="H252" s="22"/>
      <c r="I252" s="22"/>
      <c r="J252" s="22"/>
      <c r="K252" s="22"/>
      <c r="L252" s="22"/>
      <c r="M252" s="22"/>
    </row>
    <row r="253" spans="7:13" x14ac:dyDescent="0.35">
      <c r="G253" s="22"/>
      <c r="H253" s="22"/>
      <c r="I253" s="22"/>
      <c r="J253" s="22"/>
      <c r="K253" s="22"/>
      <c r="L253" s="22"/>
      <c r="M253" s="22"/>
    </row>
    <row r="254" spans="7:13" x14ac:dyDescent="0.35">
      <c r="G254" s="22"/>
      <c r="H254" s="22"/>
      <c r="I254" s="22"/>
      <c r="J254" s="22"/>
      <c r="K254" s="22"/>
      <c r="L254" s="22"/>
      <c r="M254" s="22"/>
    </row>
    <row r="255" spans="7:13" x14ac:dyDescent="0.35">
      <c r="G255" s="22"/>
      <c r="H255" s="22"/>
      <c r="I255" s="22"/>
      <c r="J255" s="22"/>
      <c r="K255" s="22"/>
      <c r="L255" s="22"/>
      <c r="M255" s="22"/>
    </row>
    <row r="256" spans="7:13" x14ac:dyDescent="0.35">
      <c r="G256" s="22"/>
      <c r="H256" s="22"/>
      <c r="I256" s="22"/>
      <c r="J256" s="22"/>
      <c r="K256" s="22"/>
      <c r="L256" s="22"/>
      <c r="M256" s="22"/>
    </row>
    <row r="257" spans="7:13" x14ac:dyDescent="0.35">
      <c r="G257" s="22"/>
      <c r="H257" s="22"/>
      <c r="I257" s="22"/>
      <c r="J257" s="22"/>
      <c r="K257" s="22"/>
      <c r="L257" s="22"/>
      <c r="M257" s="22"/>
    </row>
    <row r="258" spans="7:13" x14ac:dyDescent="0.35">
      <c r="G258" s="22"/>
      <c r="H258" s="22"/>
      <c r="I258" s="22"/>
      <c r="J258" s="22"/>
      <c r="K258" s="22"/>
      <c r="L258" s="22"/>
      <c r="M258" s="22"/>
    </row>
    <row r="259" spans="7:13" x14ac:dyDescent="0.35">
      <c r="G259" s="22"/>
      <c r="H259" s="22"/>
      <c r="I259" s="22"/>
      <c r="J259" s="22"/>
      <c r="K259" s="22"/>
      <c r="L259" s="22"/>
      <c r="M259" s="22"/>
    </row>
    <row r="260" spans="7:13" x14ac:dyDescent="0.35">
      <c r="G260" s="22"/>
      <c r="H260" s="22"/>
      <c r="I260" s="22"/>
      <c r="J260" s="22"/>
      <c r="K260" s="22"/>
      <c r="L260" s="22"/>
      <c r="M260" s="22"/>
    </row>
    <row r="261" spans="7:13" x14ac:dyDescent="0.35">
      <c r="G261" s="22"/>
      <c r="H261" s="22"/>
      <c r="I261" s="22"/>
      <c r="J261" s="22"/>
      <c r="K261" s="22"/>
      <c r="L261" s="22"/>
      <c r="M261" s="22"/>
    </row>
    <row r="262" spans="7:13" x14ac:dyDescent="0.35">
      <c r="G262" s="22"/>
      <c r="H262" s="22"/>
      <c r="I262" s="22"/>
      <c r="J262" s="22"/>
      <c r="K262" s="22"/>
      <c r="L262" s="22"/>
      <c r="M262" s="22"/>
    </row>
    <row r="263" spans="7:13" x14ac:dyDescent="0.35">
      <c r="G263" s="22"/>
      <c r="H263" s="22"/>
      <c r="I263" s="22"/>
      <c r="J263" s="22"/>
      <c r="K263" s="22"/>
      <c r="L263" s="22"/>
      <c r="M263" s="22"/>
    </row>
    <row r="264" spans="7:13" x14ac:dyDescent="0.35">
      <c r="G264" s="22"/>
      <c r="H264" s="22"/>
      <c r="I264" s="22"/>
      <c r="J264" s="22"/>
      <c r="K264" s="22"/>
      <c r="L264" s="22"/>
      <c r="M264" s="22"/>
    </row>
    <row r="265" spans="7:13" x14ac:dyDescent="0.35">
      <c r="G265" s="22"/>
      <c r="H265" s="22"/>
      <c r="I265" s="22"/>
      <c r="J265" s="22"/>
      <c r="K265" s="22"/>
      <c r="L265" s="22"/>
      <c r="M265" s="22"/>
    </row>
    <row r="266" spans="7:13" x14ac:dyDescent="0.35">
      <c r="G266" s="22"/>
      <c r="H266" s="22"/>
      <c r="I266" s="22"/>
      <c r="J266" s="22"/>
      <c r="K266" s="22"/>
      <c r="L266" s="22"/>
      <c r="M266" s="22"/>
    </row>
    <row r="267" spans="7:13" x14ac:dyDescent="0.35">
      <c r="G267" s="22"/>
      <c r="H267" s="22"/>
      <c r="I267" s="22"/>
      <c r="J267" s="22"/>
      <c r="K267" s="22"/>
      <c r="L267" s="22"/>
      <c r="M267" s="22"/>
    </row>
    <row r="268" spans="7:13" x14ac:dyDescent="0.35">
      <c r="G268" s="22"/>
      <c r="H268" s="22"/>
      <c r="I268" s="22"/>
      <c r="J268" s="22"/>
      <c r="K268" s="22"/>
      <c r="L268" s="22"/>
      <c r="M268" s="22"/>
    </row>
    <row r="269" spans="7:13" x14ac:dyDescent="0.35">
      <c r="G269" s="22"/>
      <c r="H269" s="22"/>
      <c r="I269" s="22"/>
      <c r="J269" s="22"/>
      <c r="K269" s="22"/>
      <c r="L269" s="22"/>
      <c r="M269" s="22"/>
    </row>
    <row r="270" spans="7:13" x14ac:dyDescent="0.35">
      <c r="G270" s="22"/>
      <c r="H270" s="22"/>
      <c r="I270" s="22"/>
      <c r="J270" s="22"/>
      <c r="K270" s="22"/>
      <c r="L270" s="22"/>
      <c r="M270" s="22"/>
    </row>
    <row r="271" spans="7:13" x14ac:dyDescent="0.35">
      <c r="G271" s="22"/>
      <c r="H271" s="22"/>
      <c r="I271" s="22"/>
      <c r="J271" s="22"/>
      <c r="K271" s="22"/>
      <c r="L271" s="22"/>
      <c r="M271" s="22"/>
    </row>
    <row r="272" spans="7:13" x14ac:dyDescent="0.35">
      <c r="G272" s="22"/>
      <c r="H272" s="22"/>
      <c r="I272" s="22"/>
      <c r="J272" s="22"/>
      <c r="K272" s="22"/>
      <c r="L272" s="22"/>
      <c r="M272" s="22"/>
    </row>
    <row r="273" spans="7:13" x14ac:dyDescent="0.35">
      <c r="G273" s="22"/>
      <c r="H273" s="22"/>
      <c r="I273" s="22"/>
      <c r="J273" s="22"/>
      <c r="K273" s="22"/>
      <c r="L273" s="22"/>
      <c r="M273" s="22"/>
    </row>
    <row r="274" spans="7:13" x14ac:dyDescent="0.35">
      <c r="G274" s="22"/>
      <c r="H274" s="22"/>
      <c r="I274" s="22"/>
      <c r="J274" s="22"/>
      <c r="K274" s="22"/>
      <c r="L274" s="22"/>
      <c r="M274" s="22"/>
    </row>
    <row r="275" spans="7:13" x14ac:dyDescent="0.35">
      <c r="G275" s="22"/>
      <c r="H275" s="22"/>
      <c r="I275" s="22"/>
      <c r="J275" s="22"/>
      <c r="K275" s="22"/>
      <c r="L275" s="22"/>
      <c r="M275" s="22"/>
    </row>
    <row r="276" spans="7:13" x14ac:dyDescent="0.35">
      <c r="G276" s="22"/>
      <c r="H276" s="22"/>
      <c r="I276" s="22"/>
      <c r="J276" s="22"/>
      <c r="K276" s="22"/>
      <c r="L276" s="22"/>
      <c r="M276" s="22"/>
    </row>
    <row r="277" spans="7:13" x14ac:dyDescent="0.35">
      <c r="G277" s="22"/>
      <c r="H277" s="22"/>
      <c r="I277" s="22"/>
      <c r="J277" s="22"/>
      <c r="K277" s="22"/>
      <c r="L277" s="22"/>
      <c r="M277" s="22"/>
    </row>
    <row r="278" spans="7:13" x14ac:dyDescent="0.35">
      <c r="G278" s="22"/>
      <c r="H278" s="22"/>
      <c r="I278" s="22"/>
      <c r="J278" s="22"/>
      <c r="K278" s="22"/>
      <c r="L278" s="22"/>
      <c r="M278" s="22"/>
    </row>
    <row r="279" spans="7:13" x14ac:dyDescent="0.35">
      <c r="G279" s="22"/>
      <c r="H279" s="22"/>
      <c r="I279" s="22"/>
      <c r="J279" s="22"/>
      <c r="K279" s="22"/>
      <c r="L279" s="22"/>
      <c r="M279" s="22"/>
    </row>
    <row r="280" spans="7:13" x14ac:dyDescent="0.35">
      <c r="G280" s="22"/>
      <c r="H280" s="22"/>
      <c r="I280" s="22"/>
      <c r="J280" s="22"/>
      <c r="K280" s="22"/>
      <c r="L280" s="22"/>
      <c r="M280" s="22"/>
    </row>
    <row r="281" spans="7:13" x14ac:dyDescent="0.35">
      <c r="G281" s="22"/>
      <c r="H281" s="22"/>
      <c r="I281" s="22"/>
      <c r="J281" s="22"/>
      <c r="K281" s="22"/>
      <c r="L281" s="22"/>
      <c r="M281" s="22"/>
    </row>
    <row r="282" spans="7:13" x14ac:dyDescent="0.35">
      <c r="G282" s="22"/>
      <c r="H282" s="22"/>
      <c r="I282" s="22"/>
      <c r="J282" s="22"/>
      <c r="K282" s="22"/>
      <c r="L282" s="22"/>
      <c r="M282" s="22"/>
    </row>
    <row r="283" spans="7:13" x14ac:dyDescent="0.35">
      <c r="G283" s="22"/>
      <c r="H283" s="22"/>
      <c r="I283" s="22"/>
      <c r="J283" s="22"/>
      <c r="K283" s="22"/>
      <c r="L283" s="22"/>
      <c r="M283" s="22"/>
    </row>
    <row r="284" spans="7:13" x14ac:dyDescent="0.35">
      <c r="G284" s="22"/>
      <c r="H284" s="22"/>
      <c r="I284" s="22"/>
      <c r="J284" s="22"/>
      <c r="K284" s="22"/>
      <c r="L284" s="22"/>
      <c r="M284" s="22"/>
    </row>
    <row r="285" spans="7:13" x14ac:dyDescent="0.35">
      <c r="G285" s="22"/>
      <c r="H285" s="22"/>
      <c r="I285" s="22"/>
      <c r="J285" s="22"/>
      <c r="K285" s="22"/>
      <c r="L285" s="22"/>
      <c r="M285" s="22"/>
    </row>
    <row r="286" spans="7:13" x14ac:dyDescent="0.35">
      <c r="G286" s="22"/>
      <c r="H286" s="22"/>
      <c r="I286" s="22"/>
      <c r="J286" s="22"/>
      <c r="K286" s="22"/>
      <c r="L286" s="22"/>
      <c r="M286" s="22"/>
    </row>
    <row r="287" spans="7:13" x14ac:dyDescent="0.35">
      <c r="G287" s="22"/>
      <c r="H287" s="22"/>
      <c r="I287" s="22"/>
      <c r="J287" s="22"/>
      <c r="K287" s="22"/>
      <c r="L287" s="22"/>
      <c r="M287" s="22"/>
    </row>
    <row r="288" spans="7:13" x14ac:dyDescent="0.35">
      <c r="G288" s="22"/>
      <c r="H288" s="22"/>
      <c r="I288" s="22"/>
      <c r="J288" s="22"/>
      <c r="K288" s="22"/>
      <c r="L288" s="22"/>
      <c r="M288" s="22"/>
    </row>
    <row r="289" spans="7:13" x14ac:dyDescent="0.35">
      <c r="G289" s="22"/>
      <c r="H289" s="22"/>
      <c r="I289" s="22"/>
      <c r="J289" s="22"/>
      <c r="K289" s="22"/>
      <c r="L289" s="22"/>
      <c r="M289" s="22"/>
    </row>
    <row r="290" spans="7:13" x14ac:dyDescent="0.35">
      <c r="G290" s="22"/>
      <c r="H290" s="22"/>
      <c r="I290" s="22"/>
      <c r="J290" s="22"/>
      <c r="K290" s="22"/>
      <c r="L290" s="22"/>
      <c r="M290" s="22"/>
    </row>
    <row r="291" spans="7:13" x14ac:dyDescent="0.35">
      <c r="G291" s="22"/>
      <c r="H291" s="22"/>
      <c r="I291" s="22"/>
      <c r="J291" s="22"/>
      <c r="K291" s="22"/>
      <c r="L291" s="22"/>
      <c r="M291" s="22"/>
    </row>
    <row r="292" spans="7:13" x14ac:dyDescent="0.35">
      <c r="G292" s="22"/>
      <c r="H292" s="22"/>
      <c r="I292" s="22"/>
      <c r="J292" s="22"/>
      <c r="K292" s="22"/>
      <c r="L292" s="22"/>
      <c r="M292" s="22"/>
    </row>
    <row r="293" spans="7:13" x14ac:dyDescent="0.35">
      <c r="G293" s="22"/>
      <c r="H293" s="22"/>
      <c r="I293" s="22"/>
      <c r="J293" s="22"/>
      <c r="K293" s="22"/>
      <c r="L293" s="22"/>
      <c r="M293" s="22"/>
    </row>
    <row r="294" spans="7:13" x14ac:dyDescent="0.35">
      <c r="G294" s="22"/>
      <c r="H294" s="22"/>
      <c r="I294" s="22"/>
      <c r="J294" s="22"/>
      <c r="K294" s="22"/>
      <c r="L294" s="22"/>
      <c r="M294" s="22"/>
    </row>
    <row r="295" spans="7:13" x14ac:dyDescent="0.35">
      <c r="G295" s="22"/>
      <c r="H295" s="22"/>
      <c r="I295" s="22"/>
      <c r="J295" s="22"/>
      <c r="K295" s="22"/>
      <c r="L295" s="22"/>
      <c r="M295" s="22"/>
    </row>
    <row r="296" spans="7:13" x14ac:dyDescent="0.35">
      <c r="G296" s="22"/>
      <c r="H296" s="22"/>
      <c r="I296" s="22"/>
      <c r="J296" s="22"/>
      <c r="K296" s="22"/>
      <c r="L296" s="22"/>
      <c r="M296" s="22"/>
    </row>
    <row r="297" spans="7:13" x14ac:dyDescent="0.35">
      <c r="G297" s="22"/>
      <c r="H297" s="22"/>
      <c r="I297" s="22"/>
      <c r="J297" s="22"/>
      <c r="K297" s="22"/>
      <c r="L297" s="22"/>
      <c r="M297" s="22"/>
    </row>
    <row r="298" spans="7:13" x14ac:dyDescent="0.35">
      <c r="G298" s="22"/>
      <c r="H298" s="22"/>
      <c r="I298" s="22"/>
      <c r="J298" s="22"/>
      <c r="K298" s="22"/>
      <c r="L298" s="22"/>
      <c r="M298" s="22"/>
    </row>
    <row r="299" spans="7:13" x14ac:dyDescent="0.35">
      <c r="G299" s="22"/>
      <c r="H299" s="22"/>
      <c r="I299" s="22"/>
      <c r="J299" s="22"/>
      <c r="K299" s="22"/>
      <c r="L299" s="22"/>
      <c r="M299" s="22"/>
    </row>
    <row r="300" spans="7:13" x14ac:dyDescent="0.35">
      <c r="G300" s="22"/>
      <c r="H300" s="22"/>
      <c r="I300" s="22"/>
      <c r="J300" s="22"/>
      <c r="K300" s="22"/>
      <c r="L300" s="22"/>
      <c r="M300" s="22"/>
    </row>
    <row r="301" spans="7:13" x14ac:dyDescent="0.35">
      <c r="G301" s="22"/>
      <c r="H301" s="22"/>
      <c r="I301" s="22"/>
      <c r="J301" s="22"/>
      <c r="K301" s="22"/>
      <c r="L301" s="22"/>
      <c r="M301" s="22"/>
    </row>
    <row r="302" spans="7:13" x14ac:dyDescent="0.35">
      <c r="G302" s="22"/>
      <c r="H302" s="22"/>
      <c r="I302" s="22"/>
      <c r="J302" s="22"/>
      <c r="K302" s="22"/>
      <c r="L302" s="22"/>
      <c r="M302" s="22"/>
    </row>
    <row r="303" spans="7:13" x14ac:dyDescent="0.35">
      <c r="G303" s="22"/>
      <c r="H303" s="22"/>
      <c r="I303" s="22"/>
      <c r="J303" s="22"/>
      <c r="K303" s="22"/>
      <c r="L303" s="22"/>
      <c r="M303" s="22"/>
    </row>
    <row r="304" spans="7:13" x14ac:dyDescent="0.35">
      <c r="G304" s="22"/>
      <c r="H304" s="22"/>
      <c r="I304" s="22"/>
      <c r="J304" s="22"/>
      <c r="K304" s="22"/>
      <c r="L304" s="22"/>
      <c r="M304" s="22"/>
    </row>
    <row r="305" spans="7:13" x14ac:dyDescent="0.35">
      <c r="G305" s="22"/>
      <c r="H305" s="22"/>
      <c r="I305" s="22"/>
      <c r="J305" s="22"/>
      <c r="K305" s="22"/>
      <c r="L305" s="22"/>
      <c r="M305" s="22"/>
    </row>
    <row r="306" spans="7:13" x14ac:dyDescent="0.35">
      <c r="G306" s="22"/>
      <c r="H306" s="22"/>
      <c r="I306" s="22"/>
      <c r="J306" s="22"/>
      <c r="K306" s="22"/>
      <c r="L306" s="22"/>
      <c r="M306" s="22"/>
    </row>
    <row r="307" spans="7:13" x14ac:dyDescent="0.35">
      <c r="G307" s="22"/>
      <c r="H307" s="22"/>
      <c r="I307" s="22"/>
      <c r="J307" s="22"/>
      <c r="K307" s="22"/>
      <c r="L307" s="22"/>
      <c r="M307" s="22"/>
    </row>
    <row r="308" spans="7:13" x14ac:dyDescent="0.35">
      <c r="G308" s="22"/>
      <c r="H308" s="22"/>
      <c r="I308" s="22"/>
      <c r="J308" s="22"/>
      <c r="K308" s="22"/>
      <c r="L308" s="22"/>
      <c r="M308" s="22"/>
    </row>
    <row r="309" spans="7:13" x14ac:dyDescent="0.35">
      <c r="G309" s="22"/>
      <c r="H309" s="22"/>
      <c r="I309" s="22"/>
      <c r="J309" s="22"/>
      <c r="K309" s="22"/>
      <c r="L309" s="22"/>
      <c r="M309" s="22"/>
    </row>
    <row r="310" spans="7:13" x14ac:dyDescent="0.35">
      <c r="G310" s="22"/>
      <c r="H310" s="22"/>
      <c r="I310" s="22"/>
      <c r="J310" s="22"/>
      <c r="K310" s="22"/>
      <c r="L310" s="22"/>
      <c r="M310" s="22"/>
    </row>
    <row r="311" spans="7:13" x14ac:dyDescent="0.35">
      <c r="G311" s="22"/>
      <c r="H311" s="22"/>
      <c r="I311" s="22"/>
      <c r="J311" s="22"/>
      <c r="K311" s="22"/>
      <c r="L311" s="22"/>
      <c r="M311" s="22"/>
    </row>
    <row r="312" spans="7:13" x14ac:dyDescent="0.35">
      <c r="G312" s="22"/>
      <c r="H312" s="22"/>
      <c r="I312" s="22"/>
      <c r="J312" s="22"/>
      <c r="K312" s="22"/>
      <c r="L312" s="22"/>
      <c r="M312" s="22"/>
    </row>
    <row r="313" spans="7:13" x14ac:dyDescent="0.35">
      <c r="G313" s="22"/>
      <c r="H313" s="22"/>
      <c r="I313" s="22"/>
      <c r="J313" s="22"/>
      <c r="K313" s="22"/>
      <c r="L313" s="22"/>
      <c r="M313" s="22"/>
    </row>
    <row r="314" spans="7:13" x14ac:dyDescent="0.35">
      <c r="G314" s="22"/>
      <c r="H314" s="22"/>
      <c r="I314" s="22"/>
      <c r="J314" s="22"/>
      <c r="K314" s="22"/>
      <c r="L314" s="22"/>
      <c r="M314" s="22"/>
    </row>
    <row r="315" spans="7:13" x14ac:dyDescent="0.35">
      <c r="G315" s="22"/>
      <c r="H315" s="22"/>
      <c r="I315" s="22"/>
      <c r="J315" s="22"/>
      <c r="K315" s="22"/>
      <c r="L315" s="22"/>
      <c r="M315" s="22"/>
    </row>
    <row r="316" spans="7:13" x14ac:dyDescent="0.35">
      <c r="G316" s="22"/>
      <c r="H316" s="22"/>
      <c r="I316" s="22"/>
      <c r="J316" s="22"/>
      <c r="K316" s="22"/>
      <c r="L316" s="22"/>
      <c r="M316" s="22"/>
    </row>
    <row r="317" spans="7:13" x14ac:dyDescent="0.35">
      <c r="G317" s="22"/>
      <c r="H317" s="22"/>
      <c r="I317" s="22"/>
      <c r="J317" s="22"/>
      <c r="K317" s="22"/>
      <c r="L317" s="22"/>
      <c r="M317" s="22"/>
    </row>
    <row r="318" spans="7:13" x14ac:dyDescent="0.35">
      <c r="G318" s="22"/>
      <c r="H318" s="22"/>
      <c r="I318" s="22"/>
      <c r="J318" s="22"/>
      <c r="K318" s="22"/>
      <c r="L318" s="22"/>
      <c r="M318" s="22"/>
    </row>
    <row r="319" spans="7:13" x14ac:dyDescent="0.35">
      <c r="G319" s="22"/>
      <c r="H319" s="22"/>
      <c r="I319" s="22"/>
      <c r="J319" s="22"/>
      <c r="K319" s="22"/>
      <c r="L319" s="22"/>
      <c r="M319" s="22"/>
    </row>
    <row r="320" spans="7:13" x14ac:dyDescent="0.35">
      <c r="G320" s="22"/>
      <c r="H320" s="22"/>
      <c r="I320" s="22"/>
      <c r="J320" s="22"/>
      <c r="K320" s="22"/>
      <c r="L320" s="22"/>
      <c r="M320" s="22"/>
    </row>
    <row r="321" spans="7:13" x14ac:dyDescent="0.35">
      <c r="G321" s="22"/>
      <c r="H321" s="22"/>
      <c r="I321" s="22"/>
      <c r="J321" s="22"/>
      <c r="K321" s="22"/>
      <c r="L321" s="22"/>
      <c r="M321" s="22"/>
    </row>
    <row r="322" spans="7:13" x14ac:dyDescent="0.35">
      <c r="G322" s="22"/>
      <c r="H322" s="22"/>
      <c r="I322" s="22"/>
      <c r="J322" s="22"/>
      <c r="K322" s="22"/>
      <c r="L322" s="22"/>
      <c r="M322" s="22"/>
    </row>
    <row r="323" spans="7:13" x14ac:dyDescent="0.35">
      <c r="G323" s="22"/>
      <c r="H323" s="22"/>
      <c r="I323" s="22"/>
      <c r="J323" s="22"/>
      <c r="K323" s="22"/>
      <c r="L323" s="22"/>
      <c r="M323" s="22"/>
    </row>
    <row r="324" spans="7:13" x14ac:dyDescent="0.35">
      <c r="G324" s="22"/>
      <c r="H324" s="22"/>
      <c r="I324" s="22"/>
      <c r="J324" s="22"/>
      <c r="K324" s="22"/>
      <c r="L324" s="22"/>
      <c r="M324" s="22"/>
    </row>
    <row r="325" spans="7:13" x14ac:dyDescent="0.35">
      <c r="G325" s="22"/>
      <c r="H325" s="22"/>
      <c r="I325" s="22"/>
      <c r="J325" s="22"/>
      <c r="K325" s="22"/>
      <c r="L325" s="22"/>
      <c r="M325" s="22"/>
    </row>
    <row r="326" spans="7:13" x14ac:dyDescent="0.35">
      <c r="G326" s="22"/>
      <c r="H326" s="22"/>
      <c r="I326" s="22"/>
      <c r="J326" s="22"/>
      <c r="K326" s="22"/>
      <c r="L326" s="22"/>
      <c r="M326" s="22"/>
    </row>
    <row r="327" spans="7:13" x14ac:dyDescent="0.35">
      <c r="G327" s="22"/>
      <c r="H327" s="22"/>
      <c r="I327" s="22"/>
      <c r="J327" s="22"/>
      <c r="K327" s="22"/>
      <c r="L327" s="22"/>
      <c r="M327" s="22"/>
    </row>
    <row r="328" spans="7:13" x14ac:dyDescent="0.35">
      <c r="G328" s="22"/>
      <c r="H328" s="22"/>
      <c r="I328" s="22"/>
      <c r="J328" s="22"/>
      <c r="K328" s="22"/>
      <c r="L328" s="22"/>
      <c r="M328" s="22"/>
    </row>
    <row r="329" spans="7:13" x14ac:dyDescent="0.35">
      <c r="G329" s="22"/>
      <c r="H329" s="22"/>
      <c r="I329" s="22"/>
      <c r="J329" s="22"/>
      <c r="K329" s="22"/>
      <c r="L329" s="22"/>
      <c r="M329" s="22"/>
    </row>
    <row r="330" spans="7:13" x14ac:dyDescent="0.35">
      <c r="G330" s="22"/>
      <c r="H330" s="22"/>
      <c r="I330" s="22"/>
      <c r="J330" s="22"/>
      <c r="K330" s="22"/>
      <c r="L330" s="22"/>
      <c r="M330" s="22"/>
    </row>
    <row r="331" spans="7:13" x14ac:dyDescent="0.35">
      <c r="G331" s="22"/>
      <c r="H331" s="22"/>
      <c r="I331" s="22"/>
      <c r="J331" s="22"/>
      <c r="K331" s="22"/>
      <c r="L331" s="22"/>
      <c r="M331" s="22"/>
    </row>
    <row r="332" spans="7:13" x14ac:dyDescent="0.35">
      <c r="G332" s="22"/>
      <c r="H332" s="22"/>
      <c r="I332" s="22"/>
      <c r="J332" s="22"/>
      <c r="K332" s="22"/>
      <c r="L332" s="22"/>
      <c r="M332" s="22"/>
    </row>
    <row r="333" spans="7:13" x14ac:dyDescent="0.35">
      <c r="G333" s="22"/>
      <c r="H333" s="22"/>
      <c r="I333" s="22"/>
      <c r="J333" s="22"/>
      <c r="K333" s="22"/>
      <c r="L333" s="22"/>
      <c r="M333" s="22"/>
    </row>
    <row r="334" spans="7:13" x14ac:dyDescent="0.35">
      <c r="G334" s="22"/>
      <c r="H334" s="22"/>
      <c r="I334" s="22"/>
      <c r="J334" s="22"/>
      <c r="K334" s="22"/>
      <c r="L334" s="22"/>
      <c r="M334" s="22"/>
    </row>
    <row r="335" spans="7:13" x14ac:dyDescent="0.35">
      <c r="G335" s="22"/>
      <c r="H335" s="22"/>
      <c r="I335" s="22"/>
      <c r="J335" s="22"/>
      <c r="K335" s="22"/>
      <c r="L335" s="22"/>
      <c r="M335" s="22"/>
    </row>
    <row r="336" spans="7:13" x14ac:dyDescent="0.35">
      <c r="G336" s="22"/>
      <c r="H336" s="22"/>
      <c r="I336" s="22"/>
      <c r="J336" s="22"/>
      <c r="K336" s="22"/>
      <c r="L336" s="22"/>
      <c r="M336" s="22"/>
    </row>
    <row r="337" spans="7:13" x14ac:dyDescent="0.35">
      <c r="G337" s="22"/>
      <c r="H337" s="22"/>
      <c r="I337" s="22"/>
      <c r="J337" s="22"/>
      <c r="K337" s="22"/>
      <c r="L337" s="22"/>
      <c r="M337" s="22"/>
    </row>
    <row r="338" spans="7:13" x14ac:dyDescent="0.35">
      <c r="G338" s="22"/>
      <c r="H338" s="22"/>
      <c r="I338" s="22"/>
      <c r="J338" s="22"/>
      <c r="K338" s="22"/>
      <c r="L338" s="22"/>
      <c r="M338" s="22"/>
    </row>
    <row r="339" spans="7:13" x14ac:dyDescent="0.35">
      <c r="G339" s="22"/>
      <c r="H339" s="22"/>
      <c r="I339" s="22"/>
      <c r="J339" s="22"/>
      <c r="K339" s="22"/>
      <c r="L339" s="22"/>
      <c r="M339" s="22"/>
    </row>
    <row r="340" spans="7:13" x14ac:dyDescent="0.35">
      <c r="G340" s="22"/>
      <c r="H340" s="22"/>
      <c r="I340" s="22"/>
      <c r="J340" s="22"/>
      <c r="K340" s="22"/>
      <c r="L340" s="22"/>
      <c r="M340" s="22"/>
    </row>
    <row r="341" spans="7:13" x14ac:dyDescent="0.35">
      <c r="G341" s="22"/>
      <c r="H341" s="22"/>
      <c r="I341" s="22"/>
      <c r="J341" s="22"/>
      <c r="K341" s="22"/>
      <c r="L341" s="22"/>
      <c r="M341" s="22"/>
    </row>
    <row r="342" spans="7:13" x14ac:dyDescent="0.35">
      <c r="G342" s="22"/>
      <c r="H342" s="22"/>
      <c r="I342" s="22"/>
      <c r="J342" s="22"/>
      <c r="K342" s="22"/>
      <c r="L342" s="22"/>
      <c r="M342" s="22"/>
    </row>
    <row r="343" spans="7:13" x14ac:dyDescent="0.35">
      <c r="G343" s="22"/>
      <c r="H343" s="22"/>
      <c r="I343" s="22"/>
      <c r="J343" s="22"/>
      <c r="K343" s="22"/>
      <c r="L343" s="22"/>
      <c r="M343" s="22"/>
    </row>
    <row r="344" spans="7:13" x14ac:dyDescent="0.35">
      <c r="G344" s="22"/>
      <c r="H344" s="22"/>
      <c r="I344" s="22"/>
      <c r="J344" s="22"/>
      <c r="K344" s="22"/>
      <c r="L344" s="22"/>
      <c r="M344" s="22"/>
    </row>
    <row r="345" spans="7:13" x14ac:dyDescent="0.35">
      <c r="G345" s="22"/>
      <c r="H345" s="22"/>
      <c r="I345" s="22"/>
      <c r="J345" s="22"/>
      <c r="K345" s="22"/>
      <c r="L345" s="22"/>
      <c r="M345" s="22"/>
    </row>
    <row r="346" spans="7:13" x14ac:dyDescent="0.35">
      <c r="G346" s="22"/>
      <c r="H346" s="22"/>
      <c r="I346" s="22"/>
      <c r="J346" s="22"/>
      <c r="K346" s="22"/>
      <c r="L346" s="22"/>
      <c r="M346" s="22"/>
    </row>
    <row r="347" spans="7:13" x14ac:dyDescent="0.35">
      <c r="G347" s="22"/>
      <c r="H347" s="22"/>
      <c r="I347" s="22"/>
      <c r="J347" s="22"/>
      <c r="K347" s="22"/>
      <c r="L347" s="22"/>
      <c r="M347" s="22"/>
    </row>
    <row r="348" spans="7:13" x14ac:dyDescent="0.35">
      <c r="G348" s="22"/>
      <c r="H348" s="22"/>
      <c r="I348" s="22"/>
      <c r="J348" s="22"/>
      <c r="K348" s="22"/>
      <c r="L348" s="22"/>
      <c r="M348" s="22"/>
    </row>
    <row r="349" spans="7:13" x14ac:dyDescent="0.35">
      <c r="G349" s="22"/>
      <c r="H349" s="22"/>
      <c r="I349" s="22"/>
      <c r="J349" s="22"/>
      <c r="K349" s="22"/>
      <c r="L349" s="22"/>
      <c r="M349" s="22"/>
    </row>
    <row r="350" spans="7:13" x14ac:dyDescent="0.35">
      <c r="G350" s="22"/>
      <c r="H350" s="22"/>
      <c r="I350" s="22"/>
      <c r="J350" s="22"/>
      <c r="K350" s="22"/>
      <c r="L350" s="22"/>
      <c r="M350" s="22"/>
    </row>
    <row r="351" spans="7:13" x14ac:dyDescent="0.35">
      <c r="G351" s="22"/>
      <c r="H351" s="22"/>
      <c r="I351" s="22"/>
      <c r="J351" s="22"/>
      <c r="K351" s="22"/>
      <c r="L351" s="22"/>
      <c r="M351" s="22"/>
    </row>
    <row r="352" spans="7:13" x14ac:dyDescent="0.35">
      <c r="G352" s="22"/>
      <c r="H352" s="22"/>
      <c r="I352" s="22"/>
      <c r="J352" s="22"/>
      <c r="K352" s="22"/>
      <c r="L352" s="22"/>
      <c r="M352" s="22"/>
    </row>
    <row r="353" spans="7:13" x14ac:dyDescent="0.35">
      <c r="G353" s="22"/>
      <c r="H353" s="22"/>
      <c r="I353" s="22"/>
      <c r="J353" s="22"/>
      <c r="K353" s="22"/>
      <c r="L353" s="22"/>
      <c r="M353" s="22"/>
    </row>
    <row r="354" spans="7:13" x14ac:dyDescent="0.35">
      <c r="G354" s="22"/>
      <c r="H354" s="22"/>
      <c r="I354" s="22"/>
      <c r="J354" s="22"/>
      <c r="K354" s="22"/>
      <c r="L354" s="22"/>
      <c r="M354" s="22"/>
    </row>
    <row r="355" spans="7:13" x14ac:dyDescent="0.35">
      <c r="G355" s="22"/>
      <c r="H355" s="22"/>
      <c r="I355" s="22"/>
      <c r="J355" s="22"/>
      <c r="K355" s="22"/>
      <c r="L355" s="22"/>
      <c r="M355" s="22"/>
    </row>
    <row r="356" spans="7:13" x14ac:dyDescent="0.35">
      <c r="G356" s="22"/>
      <c r="H356" s="22"/>
      <c r="I356" s="22"/>
      <c r="J356" s="22"/>
      <c r="K356" s="22"/>
      <c r="L356" s="22"/>
      <c r="M356" s="22"/>
    </row>
    <row r="357" spans="7:13" x14ac:dyDescent="0.35">
      <c r="G357" s="22"/>
      <c r="H357" s="22"/>
      <c r="I357" s="22"/>
      <c r="J357" s="22"/>
      <c r="K357" s="22"/>
      <c r="L357" s="22"/>
      <c r="M357" s="22"/>
    </row>
    <row r="358" spans="7:13" x14ac:dyDescent="0.35">
      <c r="G358" s="22"/>
      <c r="H358" s="22"/>
      <c r="I358" s="22"/>
      <c r="J358" s="22"/>
      <c r="K358" s="22"/>
      <c r="L358" s="22"/>
      <c r="M358" s="22"/>
    </row>
    <row r="359" spans="7:13" x14ac:dyDescent="0.35">
      <c r="G359" s="22"/>
      <c r="H359" s="22"/>
      <c r="I359" s="22"/>
      <c r="J359" s="22"/>
      <c r="K359" s="22"/>
      <c r="L359" s="22"/>
      <c r="M359" s="22"/>
    </row>
    <row r="360" spans="7:13" x14ac:dyDescent="0.35">
      <c r="G360" s="22"/>
      <c r="H360" s="22"/>
      <c r="I360" s="22"/>
      <c r="J360" s="22"/>
      <c r="K360" s="22"/>
      <c r="L360" s="22"/>
      <c r="M360" s="22"/>
    </row>
    <row r="361" spans="7:13" x14ac:dyDescent="0.35">
      <c r="G361" s="22"/>
      <c r="H361" s="22"/>
      <c r="I361" s="22"/>
      <c r="J361" s="22"/>
      <c r="K361" s="22"/>
      <c r="L361" s="22"/>
      <c r="M361" s="22"/>
    </row>
    <row r="362" spans="7:13" x14ac:dyDescent="0.35">
      <c r="G362" s="22"/>
      <c r="H362" s="22"/>
      <c r="I362" s="22"/>
      <c r="J362" s="22"/>
      <c r="K362" s="22"/>
      <c r="L362" s="22"/>
      <c r="M362" s="22"/>
    </row>
    <row r="363" spans="7:13" x14ac:dyDescent="0.35">
      <c r="G363" s="22"/>
      <c r="H363" s="22"/>
      <c r="I363" s="22"/>
      <c r="J363" s="22"/>
      <c r="K363" s="22"/>
      <c r="L363" s="22"/>
      <c r="M363" s="22"/>
    </row>
    <row r="364" spans="7:13" x14ac:dyDescent="0.35">
      <c r="G364" s="22"/>
      <c r="H364" s="22"/>
      <c r="I364" s="22"/>
      <c r="J364" s="22"/>
      <c r="K364" s="22"/>
      <c r="L364" s="22"/>
      <c r="M364" s="22"/>
    </row>
    <row r="365" spans="7:13" x14ac:dyDescent="0.35">
      <c r="G365" s="22"/>
      <c r="H365" s="22"/>
      <c r="I365" s="22"/>
      <c r="J365" s="22"/>
      <c r="K365" s="22"/>
      <c r="L365" s="22"/>
      <c r="M365" s="22"/>
    </row>
    <row r="366" spans="7:13" x14ac:dyDescent="0.35">
      <c r="G366" s="22"/>
      <c r="H366" s="22"/>
      <c r="I366" s="22"/>
      <c r="J366" s="22"/>
      <c r="K366" s="22"/>
      <c r="L366" s="22"/>
      <c r="M366" s="22"/>
    </row>
    <row r="367" spans="7:13" x14ac:dyDescent="0.35">
      <c r="G367" s="22"/>
      <c r="H367" s="22"/>
      <c r="I367" s="22"/>
      <c r="J367" s="22"/>
      <c r="K367" s="22"/>
      <c r="L367" s="22"/>
      <c r="M367" s="22"/>
    </row>
    <row r="368" spans="7:13" x14ac:dyDescent="0.35">
      <c r="G368" s="22"/>
      <c r="H368" s="22"/>
      <c r="I368" s="22"/>
      <c r="J368" s="22"/>
      <c r="K368" s="22"/>
      <c r="L368" s="22"/>
      <c r="M368" s="22"/>
    </row>
    <row r="369" spans="7:13" x14ac:dyDescent="0.35">
      <c r="G369" s="22"/>
      <c r="H369" s="22"/>
      <c r="I369" s="22"/>
      <c r="J369" s="22"/>
      <c r="K369" s="22"/>
      <c r="L369" s="22"/>
      <c r="M369" s="22"/>
    </row>
    <row r="370" spans="7:13" x14ac:dyDescent="0.35">
      <c r="G370" s="22"/>
      <c r="H370" s="22"/>
      <c r="I370" s="22"/>
      <c r="J370" s="22"/>
      <c r="K370" s="22"/>
      <c r="L370" s="22"/>
      <c r="M370" s="22"/>
    </row>
    <row r="371" spans="7:13" x14ac:dyDescent="0.35">
      <c r="G371" s="22"/>
      <c r="H371" s="22"/>
      <c r="I371" s="22"/>
      <c r="J371" s="22"/>
      <c r="K371" s="22"/>
      <c r="L371" s="22"/>
      <c r="M371" s="22"/>
    </row>
    <row r="372" spans="7:13" x14ac:dyDescent="0.35">
      <c r="G372" s="22"/>
      <c r="H372" s="22"/>
      <c r="I372" s="22"/>
      <c r="J372" s="22"/>
      <c r="K372" s="22"/>
      <c r="L372" s="22"/>
      <c r="M372" s="22"/>
    </row>
    <row r="373" spans="7:13" x14ac:dyDescent="0.35">
      <c r="G373" s="22"/>
      <c r="H373" s="22"/>
      <c r="I373" s="22"/>
      <c r="J373" s="22"/>
      <c r="K373" s="22"/>
      <c r="L373" s="22"/>
      <c r="M373" s="22"/>
    </row>
    <row r="374" spans="7:13" x14ac:dyDescent="0.35">
      <c r="G374" s="22"/>
      <c r="H374" s="22"/>
      <c r="I374" s="22"/>
      <c r="J374" s="22"/>
      <c r="K374" s="22"/>
      <c r="L374" s="22"/>
      <c r="M374" s="22"/>
    </row>
    <row r="375" spans="7:13" x14ac:dyDescent="0.35">
      <c r="G375" s="22"/>
      <c r="H375" s="22"/>
      <c r="I375" s="22"/>
      <c r="J375" s="22"/>
      <c r="K375" s="22"/>
      <c r="L375" s="22"/>
      <c r="M375" s="22"/>
    </row>
    <row r="376" spans="7:13" x14ac:dyDescent="0.35">
      <c r="G376" s="22"/>
      <c r="H376" s="22"/>
      <c r="I376" s="22"/>
      <c r="J376" s="22"/>
      <c r="K376" s="22"/>
      <c r="L376" s="22"/>
      <c r="M376" s="22"/>
    </row>
    <row r="377" spans="7:13" x14ac:dyDescent="0.35">
      <c r="G377" s="22"/>
      <c r="H377" s="22"/>
      <c r="I377" s="22"/>
      <c r="J377" s="22"/>
      <c r="K377" s="22"/>
      <c r="L377" s="22"/>
      <c r="M377" s="22"/>
    </row>
    <row r="378" spans="7:13" x14ac:dyDescent="0.35">
      <c r="G378" s="22"/>
      <c r="H378" s="22"/>
      <c r="I378" s="22"/>
      <c r="J378" s="22"/>
      <c r="K378" s="22"/>
      <c r="L378" s="22"/>
      <c r="M378" s="22"/>
    </row>
    <row r="379" spans="7:13" x14ac:dyDescent="0.35">
      <c r="G379" s="22"/>
      <c r="H379" s="22"/>
      <c r="I379" s="22"/>
      <c r="J379" s="22"/>
      <c r="K379" s="22"/>
      <c r="L379" s="22"/>
      <c r="M379" s="22"/>
    </row>
    <row r="380" spans="7:13" x14ac:dyDescent="0.35">
      <c r="G380" s="22"/>
      <c r="H380" s="22"/>
      <c r="I380" s="22"/>
      <c r="J380" s="22"/>
      <c r="K380" s="22"/>
      <c r="L380" s="22"/>
      <c r="M380" s="22"/>
    </row>
    <row r="381" spans="7:13" x14ac:dyDescent="0.35">
      <c r="G381" s="22"/>
      <c r="H381" s="22"/>
      <c r="I381" s="22"/>
      <c r="J381" s="22"/>
      <c r="K381" s="22"/>
      <c r="L381" s="22"/>
      <c r="M381" s="22"/>
    </row>
    <row r="382" spans="7:13" x14ac:dyDescent="0.35">
      <c r="G382" s="22"/>
      <c r="H382" s="22"/>
      <c r="I382" s="22"/>
      <c r="J382" s="22"/>
      <c r="K382" s="22"/>
      <c r="L382" s="22"/>
      <c r="M382" s="22"/>
    </row>
    <row r="383" spans="7:13" x14ac:dyDescent="0.35">
      <c r="G383" s="22"/>
      <c r="H383" s="22"/>
      <c r="I383" s="22"/>
      <c r="J383" s="22"/>
      <c r="K383" s="22"/>
      <c r="L383" s="22"/>
      <c r="M383" s="22"/>
    </row>
    <row r="384" spans="7:13" x14ac:dyDescent="0.35">
      <c r="G384" s="22"/>
      <c r="H384" s="22"/>
      <c r="I384" s="22"/>
      <c r="J384" s="22"/>
      <c r="K384" s="22"/>
      <c r="L384" s="22"/>
      <c r="M384" s="22"/>
    </row>
    <row r="385" spans="7:13" x14ac:dyDescent="0.35">
      <c r="G385" s="22"/>
      <c r="H385" s="22"/>
      <c r="I385" s="22"/>
      <c r="J385" s="22"/>
      <c r="K385" s="22"/>
      <c r="L385" s="22"/>
      <c r="M385" s="22"/>
    </row>
    <row r="386" spans="7:13" x14ac:dyDescent="0.35">
      <c r="G386" s="22"/>
      <c r="H386" s="22"/>
      <c r="I386" s="22"/>
      <c r="J386" s="22"/>
      <c r="K386" s="22"/>
      <c r="L386" s="22"/>
      <c r="M386" s="22"/>
    </row>
    <row r="387" spans="7:13" x14ac:dyDescent="0.35">
      <c r="G387" s="22"/>
      <c r="H387" s="22"/>
      <c r="I387" s="22"/>
      <c r="J387" s="22"/>
      <c r="K387" s="22"/>
      <c r="L387" s="22"/>
      <c r="M387" s="22"/>
    </row>
    <row r="388" spans="7:13" x14ac:dyDescent="0.35">
      <c r="G388" s="22"/>
      <c r="H388" s="22"/>
      <c r="I388" s="22"/>
      <c r="J388" s="22"/>
      <c r="K388" s="22"/>
      <c r="L388" s="22"/>
      <c r="M388" s="22"/>
    </row>
    <row r="389" spans="7:13" x14ac:dyDescent="0.35">
      <c r="G389" s="22"/>
      <c r="H389" s="22"/>
      <c r="I389" s="22"/>
      <c r="J389" s="22"/>
      <c r="K389" s="22"/>
      <c r="L389" s="22"/>
      <c r="M389" s="22"/>
    </row>
    <row r="390" spans="7:13" x14ac:dyDescent="0.35">
      <c r="G390" s="22"/>
      <c r="H390" s="22"/>
      <c r="I390" s="22"/>
      <c r="J390" s="22"/>
      <c r="K390" s="22"/>
      <c r="L390" s="22"/>
      <c r="M390" s="22"/>
    </row>
    <row r="391" spans="7:13" x14ac:dyDescent="0.35">
      <c r="G391" s="22"/>
      <c r="H391" s="22"/>
      <c r="I391" s="22"/>
      <c r="J391" s="22"/>
      <c r="K391" s="22"/>
      <c r="L391" s="22"/>
      <c r="M391" s="22"/>
    </row>
    <row r="392" spans="7:13" x14ac:dyDescent="0.35">
      <c r="G392" s="22"/>
      <c r="H392" s="22"/>
      <c r="I392" s="22"/>
      <c r="J392" s="22"/>
      <c r="K392" s="22"/>
      <c r="L392" s="22"/>
      <c r="M392" s="22"/>
    </row>
    <row r="393" spans="7:13" x14ac:dyDescent="0.35">
      <c r="G393" s="22"/>
      <c r="H393" s="22"/>
      <c r="I393" s="22"/>
      <c r="J393" s="22"/>
      <c r="K393" s="22"/>
      <c r="L393" s="22"/>
      <c r="M393" s="22"/>
    </row>
    <row r="394" spans="7:13" x14ac:dyDescent="0.35">
      <c r="G394" s="22"/>
      <c r="H394" s="22"/>
      <c r="I394" s="22"/>
      <c r="J394" s="22"/>
      <c r="K394" s="22"/>
      <c r="L394" s="22"/>
      <c r="M394" s="22"/>
    </row>
    <row r="395" spans="7:13" x14ac:dyDescent="0.35">
      <c r="G395" s="22"/>
      <c r="H395" s="22"/>
      <c r="I395" s="22"/>
      <c r="J395" s="22"/>
      <c r="K395" s="22"/>
      <c r="L395" s="22"/>
      <c r="M395" s="22"/>
    </row>
    <row r="396" spans="7:13" x14ac:dyDescent="0.35">
      <c r="G396" s="22"/>
      <c r="H396" s="22"/>
      <c r="I396" s="22"/>
      <c r="J396" s="22"/>
      <c r="K396" s="22"/>
      <c r="L396" s="22"/>
      <c r="M396" s="22"/>
    </row>
    <row r="397" spans="7:13" x14ac:dyDescent="0.35">
      <c r="G397" s="22"/>
      <c r="H397" s="22"/>
      <c r="I397" s="22"/>
      <c r="J397" s="22"/>
      <c r="K397" s="22"/>
      <c r="L397" s="22"/>
      <c r="M397" s="22"/>
    </row>
    <row r="398" spans="7:13" x14ac:dyDescent="0.35">
      <c r="G398" s="22"/>
      <c r="H398" s="22"/>
      <c r="I398" s="22"/>
      <c r="J398" s="22"/>
      <c r="K398" s="22"/>
      <c r="L398" s="22"/>
      <c r="M398" s="22"/>
    </row>
    <row r="399" spans="7:13" x14ac:dyDescent="0.35">
      <c r="G399" s="22"/>
      <c r="H399" s="22"/>
      <c r="I399" s="22"/>
      <c r="J399" s="22"/>
      <c r="K399" s="22"/>
      <c r="L399" s="22"/>
      <c r="M399" s="22"/>
    </row>
    <row r="400" spans="7:13" x14ac:dyDescent="0.35">
      <c r="G400" s="22"/>
      <c r="H400" s="22"/>
      <c r="I400" s="22"/>
      <c r="J400" s="22"/>
      <c r="K400" s="22"/>
      <c r="L400" s="22"/>
      <c r="M400" s="22"/>
    </row>
    <row r="401" spans="7:13" x14ac:dyDescent="0.35">
      <c r="G401" s="22"/>
      <c r="H401" s="22"/>
      <c r="I401" s="22"/>
      <c r="J401" s="22"/>
      <c r="K401" s="22"/>
      <c r="L401" s="22"/>
      <c r="M401" s="22"/>
    </row>
    <row r="402" spans="7:13" x14ac:dyDescent="0.35">
      <c r="G402" s="22"/>
      <c r="H402" s="22"/>
      <c r="I402" s="22"/>
      <c r="J402" s="22"/>
      <c r="K402" s="22"/>
      <c r="L402" s="22"/>
      <c r="M402" s="22"/>
    </row>
    <row r="403" spans="7:13" x14ac:dyDescent="0.35">
      <c r="G403" s="22"/>
      <c r="H403" s="22"/>
      <c r="I403" s="22"/>
      <c r="J403" s="22"/>
      <c r="K403" s="22"/>
      <c r="L403" s="22"/>
      <c r="M403" s="22"/>
    </row>
    <row r="404" spans="7:13" x14ac:dyDescent="0.35">
      <c r="G404" s="22"/>
      <c r="H404" s="22"/>
      <c r="I404" s="22"/>
      <c r="J404" s="22"/>
      <c r="K404" s="22"/>
      <c r="L404" s="22"/>
      <c r="M404" s="22"/>
    </row>
    <row r="405" spans="7:13" x14ac:dyDescent="0.35">
      <c r="G405" s="22"/>
      <c r="H405" s="22"/>
      <c r="I405" s="22"/>
      <c r="J405" s="22"/>
      <c r="K405" s="22"/>
      <c r="L405" s="22"/>
      <c r="M405" s="22"/>
    </row>
    <row r="406" spans="7:13" x14ac:dyDescent="0.35">
      <c r="G406" s="22"/>
      <c r="H406" s="22"/>
      <c r="I406" s="22"/>
      <c r="J406" s="22"/>
      <c r="K406" s="22"/>
      <c r="L406" s="22"/>
      <c r="M406" s="22"/>
    </row>
    <row r="407" spans="7:13" x14ac:dyDescent="0.35">
      <c r="G407" s="22"/>
      <c r="H407" s="22"/>
      <c r="I407" s="22"/>
      <c r="J407" s="22"/>
      <c r="K407" s="22"/>
      <c r="L407" s="22"/>
      <c r="M407" s="22"/>
    </row>
    <row r="408" spans="7:13" x14ac:dyDescent="0.35">
      <c r="G408" s="22"/>
      <c r="H408" s="22"/>
      <c r="I408" s="22"/>
      <c r="J408" s="22"/>
      <c r="K408" s="22"/>
      <c r="L408" s="22"/>
      <c r="M408" s="22"/>
    </row>
    <row r="409" spans="7:13" x14ac:dyDescent="0.35">
      <c r="G409" s="22"/>
      <c r="H409" s="22"/>
      <c r="I409" s="22"/>
      <c r="J409" s="22"/>
      <c r="K409" s="22"/>
      <c r="L409" s="22"/>
      <c r="M409" s="22"/>
    </row>
    <row r="410" spans="7:13" x14ac:dyDescent="0.35">
      <c r="G410" s="22"/>
      <c r="H410" s="22"/>
      <c r="I410" s="22"/>
      <c r="J410" s="22"/>
      <c r="K410" s="22"/>
      <c r="L410" s="22"/>
      <c r="M410" s="22"/>
    </row>
    <row r="411" spans="7:13" x14ac:dyDescent="0.35">
      <c r="G411" s="22"/>
      <c r="H411" s="22"/>
      <c r="I411" s="22"/>
      <c r="J411" s="22"/>
      <c r="K411" s="22"/>
      <c r="L411" s="22"/>
      <c r="M411" s="22"/>
    </row>
    <row r="412" spans="7:13" x14ac:dyDescent="0.35">
      <c r="G412" s="22"/>
      <c r="H412" s="22"/>
      <c r="I412" s="22"/>
      <c r="J412" s="22"/>
      <c r="K412" s="22"/>
      <c r="L412" s="22"/>
      <c r="M412" s="22"/>
    </row>
    <row r="413" spans="7:13" x14ac:dyDescent="0.35">
      <c r="G413" s="22"/>
      <c r="H413" s="22"/>
      <c r="I413" s="22"/>
      <c r="J413" s="22"/>
      <c r="K413" s="22"/>
      <c r="L413" s="22"/>
      <c r="M413" s="22"/>
    </row>
    <row r="414" spans="7:13" x14ac:dyDescent="0.35">
      <c r="G414" s="22"/>
      <c r="H414" s="22"/>
      <c r="I414" s="22"/>
      <c r="J414" s="22"/>
      <c r="K414" s="22"/>
      <c r="L414" s="22"/>
      <c r="M414" s="22"/>
    </row>
    <row r="415" spans="7:13" x14ac:dyDescent="0.35">
      <c r="G415" s="22"/>
      <c r="H415" s="22"/>
      <c r="I415" s="22"/>
      <c r="J415" s="22"/>
      <c r="K415" s="22"/>
      <c r="L415" s="22"/>
      <c r="M415" s="22"/>
    </row>
    <row r="416" spans="7:13" x14ac:dyDescent="0.35">
      <c r="G416" s="22"/>
      <c r="H416" s="22"/>
      <c r="I416" s="22"/>
      <c r="J416" s="22"/>
      <c r="K416" s="22"/>
      <c r="L416" s="22"/>
      <c r="M416" s="22"/>
    </row>
    <row r="417" spans="7:13" x14ac:dyDescent="0.35">
      <c r="G417" s="22"/>
      <c r="H417" s="22"/>
      <c r="I417" s="22"/>
      <c r="J417" s="22"/>
      <c r="K417" s="22"/>
      <c r="L417" s="22"/>
      <c r="M417" s="22"/>
    </row>
    <row r="418" spans="7:13" x14ac:dyDescent="0.35">
      <c r="G418" s="22"/>
      <c r="H418" s="22"/>
      <c r="I418" s="22"/>
      <c r="J418" s="22"/>
      <c r="K418" s="22"/>
      <c r="L418" s="22"/>
      <c r="M418" s="22"/>
    </row>
    <row r="419" spans="7:13" x14ac:dyDescent="0.35">
      <c r="G419" s="22"/>
      <c r="H419" s="22"/>
      <c r="I419" s="22"/>
      <c r="J419" s="22"/>
      <c r="K419" s="22"/>
      <c r="L419" s="22"/>
      <c r="M419" s="22"/>
    </row>
    <row r="420" spans="7:13" x14ac:dyDescent="0.35">
      <c r="G420" s="22"/>
      <c r="H420" s="22"/>
      <c r="I420" s="22"/>
      <c r="J420" s="22"/>
      <c r="K420" s="22"/>
      <c r="L420" s="22"/>
      <c r="M420" s="22"/>
    </row>
    <row r="421" spans="7:13" x14ac:dyDescent="0.35">
      <c r="G421" s="22"/>
      <c r="H421" s="22"/>
      <c r="I421" s="22"/>
      <c r="J421" s="22"/>
      <c r="K421" s="22"/>
      <c r="L421" s="22"/>
      <c r="M421" s="22"/>
    </row>
    <row r="422" spans="7:13" x14ac:dyDescent="0.35">
      <c r="G422" s="22"/>
      <c r="H422" s="22"/>
      <c r="I422" s="22"/>
      <c r="J422" s="22"/>
      <c r="K422" s="22"/>
      <c r="L422" s="22"/>
      <c r="M422" s="22"/>
    </row>
    <row r="423" spans="7:13" x14ac:dyDescent="0.35">
      <c r="G423" s="22"/>
      <c r="H423" s="22"/>
      <c r="I423" s="22"/>
      <c r="J423" s="22"/>
      <c r="K423" s="22"/>
      <c r="L423" s="22"/>
      <c r="M423" s="22"/>
    </row>
    <row r="424" spans="7:13" x14ac:dyDescent="0.35">
      <c r="G424" s="22"/>
      <c r="H424" s="22"/>
      <c r="I424" s="22"/>
      <c r="J424" s="22"/>
      <c r="K424" s="22"/>
      <c r="L424" s="22"/>
      <c r="M424" s="22"/>
    </row>
    <row r="425" spans="7:13" x14ac:dyDescent="0.35">
      <c r="G425" s="22"/>
      <c r="H425" s="22"/>
      <c r="I425" s="22"/>
      <c r="J425" s="22"/>
      <c r="K425" s="22"/>
      <c r="L425" s="22"/>
      <c r="M425" s="22"/>
    </row>
    <row r="426" spans="7:13" x14ac:dyDescent="0.35">
      <c r="G426" s="22"/>
      <c r="H426" s="22"/>
      <c r="I426" s="22"/>
      <c r="J426" s="22"/>
      <c r="K426" s="22"/>
      <c r="L426" s="22"/>
      <c r="M426" s="22"/>
    </row>
    <row r="427" spans="7:13" x14ac:dyDescent="0.35">
      <c r="G427" s="22"/>
      <c r="H427" s="22"/>
      <c r="I427" s="22"/>
      <c r="J427" s="22"/>
      <c r="K427" s="22"/>
      <c r="L427" s="22"/>
      <c r="M427" s="22"/>
    </row>
    <row r="428" spans="7:13" x14ac:dyDescent="0.35">
      <c r="G428" s="22"/>
      <c r="H428" s="22"/>
      <c r="I428" s="22"/>
      <c r="J428" s="22"/>
      <c r="K428" s="22"/>
      <c r="L428" s="22"/>
      <c r="M428" s="22"/>
    </row>
    <row r="429" spans="7:13" x14ac:dyDescent="0.35">
      <c r="G429" s="22"/>
      <c r="H429" s="22"/>
      <c r="I429" s="22"/>
      <c r="J429" s="22"/>
      <c r="K429" s="22"/>
      <c r="L429" s="22"/>
      <c r="M429" s="22"/>
    </row>
    <row r="430" spans="7:13" x14ac:dyDescent="0.35">
      <c r="G430" s="22"/>
      <c r="H430" s="22"/>
      <c r="I430" s="22"/>
      <c r="J430" s="22"/>
      <c r="K430" s="22"/>
      <c r="L430" s="22"/>
      <c r="M430" s="22"/>
    </row>
    <row r="431" spans="7:13" x14ac:dyDescent="0.35">
      <c r="G431" s="22"/>
      <c r="H431" s="22"/>
      <c r="I431" s="22"/>
      <c r="J431" s="22"/>
      <c r="K431" s="22"/>
      <c r="L431" s="22"/>
      <c r="M431" s="22"/>
    </row>
    <row r="432" spans="7:13" x14ac:dyDescent="0.35">
      <c r="G432" s="22"/>
      <c r="H432" s="22"/>
      <c r="I432" s="22"/>
      <c r="J432" s="22"/>
      <c r="K432" s="22"/>
      <c r="L432" s="22"/>
      <c r="M432" s="22"/>
    </row>
    <row r="433" spans="7:13" x14ac:dyDescent="0.35">
      <c r="G433" s="22"/>
      <c r="H433" s="22"/>
      <c r="I433" s="22"/>
      <c r="J433" s="22"/>
      <c r="K433" s="22"/>
      <c r="L433" s="22"/>
      <c r="M433" s="22"/>
    </row>
    <row r="434" spans="7:13" x14ac:dyDescent="0.35">
      <c r="G434" s="22"/>
      <c r="H434" s="22"/>
      <c r="I434" s="22"/>
      <c r="J434" s="22"/>
      <c r="K434" s="22"/>
      <c r="L434" s="22"/>
      <c r="M434" s="22"/>
    </row>
    <row r="435" spans="7:13" x14ac:dyDescent="0.35">
      <c r="G435" s="22"/>
      <c r="H435" s="22"/>
      <c r="I435" s="22"/>
      <c r="J435" s="22"/>
      <c r="K435" s="22"/>
      <c r="L435" s="22"/>
      <c r="M435" s="22"/>
    </row>
    <row r="436" spans="7:13" x14ac:dyDescent="0.35">
      <c r="G436" s="22"/>
      <c r="H436" s="22"/>
      <c r="I436" s="22"/>
      <c r="J436" s="22"/>
      <c r="K436" s="22"/>
      <c r="L436" s="22"/>
      <c r="M436" s="22"/>
    </row>
    <row r="437" spans="7:13" x14ac:dyDescent="0.35">
      <c r="G437" s="22"/>
      <c r="H437" s="22"/>
      <c r="I437" s="22"/>
      <c r="J437" s="22"/>
      <c r="K437" s="22"/>
      <c r="L437" s="22"/>
      <c r="M437" s="22"/>
    </row>
    <row r="438" spans="7:13" x14ac:dyDescent="0.35">
      <c r="G438" s="22"/>
      <c r="H438" s="22"/>
      <c r="I438" s="22"/>
      <c r="J438" s="22"/>
      <c r="K438" s="22"/>
      <c r="L438" s="22"/>
      <c r="M438" s="22"/>
    </row>
    <row r="439" spans="7:13" x14ac:dyDescent="0.35">
      <c r="G439" s="22"/>
      <c r="H439" s="22"/>
      <c r="I439" s="22"/>
      <c r="J439" s="22"/>
      <c r="K439" s="22"/>
      <c r="L439" s="22"/>
      <c r="M439" s="22"/>
    </row>
    <row r="440" spans="7:13" x14ac:dyDescent="0.35">
      <c r="G440" s="22"/>
      <c r="H440" s="22"/>
      <c r="I440" s="22"/>
      <c r="J440" s="22"/>
      <c r="K440" s="22"/>
      <c r="L440" s="22"/>
      <c r="M440" s="22"/>
    </row>
    <row r="441" spans="7:13" x14ac:dyDescent="0.35">
      <c r="G441" s="22"/>
      <c r="H441" s="22"/>
      <c r="I441" s="22"/>
      <c r="J441" s="22"/>
      <c r="K441" s="22"/>
      <c r="L441" s="22"/>
      <c r="M441" s="22"/>
    </row>
    <row r="442" spans="7:13" x14ac:dyDescent="0.35">
      <c r="G442" s="22"/>
      <c r="H442" s="22"/>
      <c r="I442" s="22"/>
      <c r="J442" s="22"/>
      <c r="K442" s="22"/>
      <c r="L442" s="22"/>
      <c r="M442" s="22"/>
    </row>
    <row r="443" spans="7:13" x14ac:dyDescent="0.35">
      <c r="G443" s="22"/>
      <c r="H443" s="22"/>
      <c r="I443" s="22"/>
      <c r="J443" s="22"/>
      <c r="K443" s="22"/>
      <c r="L443" s="22"/>
      <c r="M443" s="22"/>
    </row>
    <row r="444" spans="7:13" x14ac:dyDescent="0.35">
      <c r="G444" s="22"/>
      <c r="H444" s="22"/>
      <c r="I444" s="22"/>
      <c r="J444" s="22"/>
      <c r="K444" s="22"/>
      <c r="L444" s="22"/>
      <c r="M444" s="22"/>
    </row>
    <row r="445" spans="7:13" x14ac:dyDescent="0.35">
      <c r="G445" s="22"/>
      <c r="H445" s="22"/>
      <c r="I445" s="22"/>
      <c r="J445" s="22"/>
      <c r="K445" s="22"/>
      <c r="L445" s="22"/>
      <c r="M445" s="22"/>
    </row>
    <row r="446" spans="7:13" x14ac:dyDescent="0.35">
      <c r="G446" s="22"/>
      <c r="H446" s="22"/>
      <c r="I446" s="22"/>
      <c r="J446" s="22"/>
      <c r="K446" s="22"/>
      <c r="L446" s="22"/>
      <c r="M446" s="22"/>
    </row>
    <row r="447" spans="7:13" x14ac:dyDescent="0.35">
      <c r="G447" s="22"/>
      <c r="H447" s="22"/>
      <c r="I447" s="22"/>
      <c r="J447" s="22"/>
      <c r="K447" s="22"/>
      <c r="L447" s="22"/>
      <c r="M447" s="22"/>
    </row>
    <row r="448" spans="7:13" x14ac:dyDescent="0.35">
      <c r="G448" s="22"/>
      <c r="H448" s="22"/>
      <c r="I448" s="22"/>
      <c r="J448" s="22"/>
      <c r="K448" s="22"/>
      <c r="L448" s="22"/>
      <c r="M448" s="22"/>
    </row>
    <row r="449" spans="7:13" x14ac:dyDescent="0.35">
      <c r="G449" s="22"/>
      <c r="H449" s="22"/>
      <c r="I449" s="22"/>
      <c r="J449" s="22"/>
      <c r="K449" s="22"/>
      <c r="L449" s="22"/>
      <c r="M449" s="22"/>
    </row>
    <row r="450" spans="7:13" x14ac:dyDescent="0.35">
      <c r="G450" s="22"/>
      <c r="H450" s="22"/>
      <c r="I450" s="22"/>
      <c r="J450" s="22"/>
      <c r="K450" s="22"/>
      <c r="L450" s="22"/>
      <c r="M450" s="22"/>
    </row>
    <row r="451" spans="7:13" x14ac:dyDescent="0.35">
      <c r="G451" s="22"/>
      <c r="H451" s="22"/>
      <c r="I451" s="22"/>
      <c r="J451" s="22"/>
      <c r="K451" s="22"/>
      <c r="L451" s="22"/>
      <c r="M451" s="22"/>
    </row>
    <row r="452" spans="7:13" x14ac:dyDescent="0.35">
      <c r="G452" s="22"/>
      <c r="H452" s="22"/>
      <c r="I452" s="22"/>
      <c r="J452" s="22"/>
      <c r="K452" s="22"/>
      <c r="L452" s="22"/>
      <c r="M452" s="22"/>
    </row>
    <row r="453" spans="7:13" x14ac:dyDescent="0.35">
      <c r="G453" s="22"/>
      <c r="H453" s="22"/>
      <c r="I453" s="22"/>
      <c r="J453" s="22"/>
      <c r="K453" s="22"/>
      <c r="L453" s="22"/>
      <c r="M453" s="22"/>
    </row>
    <row r="454" spans="7:13" x14ac:dyDescent="0.35">
      <c r="G454" s="22"/>
      <c r="H454" s="22"/>
      <c r="I454" s="22"/>
      <c r="J454" s="22"/>
      <c r="K454" s="22"/>
      <c r="L454" s="22"/>
      <c r="M454" s="22"/>
    </row>
    <row r="455" spans="7:13" x14ac:dyDescent="0.35">
      <c r="G455" s="22"/>
      <c r="H455" s="22"/>
      <c r="I455" s="22"/>
      <c r="J455" s="22"/>
      <c r="K455" s="22"/>
      <c r="L455" s="22"/>
      <c r="M455" s="22"/>
    </row>
    <row r="456" spans="7:13" x14ac:dyDescent="0.35">
      <c r="G456" s="22"/>
      <c r="H456" s="22"/>
      <c r="I456" s="22"/>
      <c r="J456" s="22"/>
      <c r="K456" s="22"/>
      <c r="L456" s="22"/>
      <c r="M456" s="22"/>
    </row>
    <row r="457" spans="7:13" x14ac:dyDescent="0.35">
      <c r="G457" s="22"/>
      <c r="H457" s="22"/>
      <c r="I457" s="22"/>
      <c r="J457" s="22"/>
      <c r="K457" s="22"/>
      <c r="L457" s="22"/>
      <c r="M457" s="22"/>
    </row>
    <row r="458" spans="7:13" x14ac:dyDescent="0.35">
      <c r="G458" s="22"/>
      <c r="H458" s="22"/>
      <c r="I458" s="22"/>
      <c r="J458" s="22"/>
      <c r="K458" s="22"/>
      <c r="L458" s="22"/>
      <c r="M458" s="22"/>
    </row>
    <row r="459" spans="7:13" x14ac:dyDescent="0.35">
      <c r="G459" s="22"/>
      <c r="H459" s="22"/>
      <c r="I459" s="22"/>
      <c r="J459" s="22"/>
      <c r="K459" s="22"/>
      <c r="L459" s="22"/>
      <c r="M459" s="22"/>
    </row>
    <row r="460" spans="7:13" x14ac:dyDescent="0.35">
      <c r="G460" s="22"/>
      <c r="H460" s="22"/>
      <c r="I460" s="22"/>
      <c r="J460" s="22"/>
      <c r="K460" s="22"/>
      <c r="L460" s="22"/>
      <c r="M460" s="22"/>
    </row>
    <row r="461" spans="7:13" x14ac:dyDescent="0.35">
      <c r="G461" s="22"/>
      <c r="H461" s="22"/>
      <c r="I461" s="22"/>
      <c r="J461" s="22"/>
      <c r="K461" s="22"/>
      <c r="L461" s="22"/>
      <c r="M461" s="22"/>
    </row>
    <row r="462" spans="7:13" x14ac:dyDescent="0.35">
      <c r="G462" s="22"/>
      <c r="H462" s="22"/>
      <c r="I462" s="22"/>
      <c r="J462" s="22"/>
      <c r="K462" s="22"/>
      <c r="L462" s="22"/>
      <c r="M462" s="22"/>
    </row>
    <row r="463" spans="7:13" x14ac:dyDescent="0.35">
      <c r="G463" s="22"/>
      <c r="H463" s="22"/>
      <c r="I463" s="22"/>
      <c r="J463" s="22"/>
      <c r="K463" s="22"/>
      <c r="L463" s="22"/>
      <c r="M463" s="22"/>
    </row>
    <row r="464" spans="7:13" x14ac:dyDescent="0.35">
      <c r="G464" s="22"/>
      <c r="H464" s="22"/>
      <c r="I464" s="22"/>
      <c r="J464" s="22"/>
      <c r="K464" s="22"/>
      <c r="L464" s="22"/>
      <c r="M464" s="22"/>
    </row>
    <row r="465" spans="7:13" x14ac:dyDescent="0.35">
      <c r="G465" s="22"/>
      <c r="H465" s="22"/>
      <c r="I465" s="22"/>
      <c r="J465" s="22"/>
      <c r="K465" s="22"/>
      <c r="L465" s="22"/>
      <c r="M465" s="22"/>
    </row>
    <row r="466" spans="7:13" x14ac:dyDescent="0.35">
      <c r="G466" s="22"/>
      <c r="H466" s="22"/>
      <c r="I466" s="22"/>
      <c r="J466" s="22"/>
      <c r="K466" s="22"/>
      <c r="L466" s="22"/>
      <c r="M466" s="22"/>
    </row>
    <row r="467" spans="7:13" x14ac:dyDescent="0.35">
      <c r="G467" s="22"/>
      <c r="H467" s="22"/>
      <c r="I467" s="22"/>
      <c r="J467" s="22"/>
      <c r="K467" s="22"/>
      <c r="L467" s="22"/>
      <c r="M467" s="22"/>
    </row>
    <row r="468" spans="7:13" x14ac:dyDescent="0.35">
      <c r="G468" s="22"/>
      <c r="H468" s="22"/>
      <c r="I468" s="22"/>
      <c r="J468" s="22"/>
      <c r="K468" s="22"/>
      <c r="L468" s="22"/>
      <c r="M468" s="22"/>
    </row>
    <row r="469" spans="7:13" x14ac:dyDescent="0.35">
      <c r="G469" s="22"/>
      <c r="H469" s="22"/>
      <c r="I469" s="22"/>
      <c r="J469" s="22"/>
      <c r="K469" s="22"/>
      <c r="L469" s="22"/>
      <c r="M469" s="22"/>
    </row>
    <row r="470" spans="7:13" x14ac:dyDescent="0.35">
      <c r="G470" s="22"/>
      <c r="H470" s="22"/>
      <c r="I470" s="22"/>
      <c r="J470" s="22"/>
      <c r="K470" s="22"/>
      <c r="L470" s="22"/>
      <c r="M470" s="22"/>
    </row>
    <row r="471" spans="7:13" x14ac:dyDescent="0.35">
      <c r="G471" s="22"/>
      <c r="H471" s="22"/>
      <c r="I471" s="22"/>
      <c r="J471" s="22"/>
      <c r="K471" s="22"/>
      <c r="L471" s="22"/>
      <c r="M471" s="22"/>
    </row>
    <row r="472" spans="7:13" x14ac:dyDescent="0.35">
      <c r="G472" s="22"/>
      <c r="H472" s="22"/>
      <c r="I472" s="22"/>
      <c r="J472" s="22"/>
      <c r="K472" s="22"/>
      <c r="L472" s="22"/>
      <c r="M472" s="22"/>
    </row>
    <row r="473" spans="7:13" x14ac:dyDescent="0.35">
      <c r="G473" s="22"/>
      <c r="H473" s="22"/>
      <c r="I473" s="22"/>
      <c r="J473" s="22"/>
      <c r="K473" s="22"/>
      <c r="L473" s="22"/>
      <c r="M473" s="22"/>
    </row>
    <row r="474" spans="7:13" x14ac:dyDescent="0.35">
      <c r="G474" s="22"/>
      <c r="H474" s="22"/>
      <c r="I474" s="22"/>
      <c r="J474" s="22"/>
      <c r="K474" s="22"/>
      <c r="L474" s="22"/>
      <c r="M474" s="22"/>
    </row>
    <row r="475" spans="7:13" x14ac:dyDescent="0.35">
      <c r="G475" s="22"/>
      <c r="H475" s="22"/>
      <c r="I475" s="22"/>
      <c r="J475" s="22"/>
      <c r="K475" s="22"/>
      <c r="L475" s="22"/>
      <c r="M475" s="22"/>
    </row>
    <row r="476" spans="7:13" x14ac:dyDescent="0.35">
      <c r="G476" s="22"/>
      <c r="H476" s="22"/>
      <c r="I476" s="22"/>
      <c r="J476" s="22"/>
      <c r="K476" s="22"/>
      <c r="L476" s="22"/>
      <c r="M476" s="22"/>
    </row>
    <row r="477" spans="7:13" x14ac:dyDescent="0.35">
      <c r="G477" s="22"/>
      <c r="H477" s="22"/>
      <c r="I477" s="22"/>
      <c r="J477" s="22"/>
      <c r="K477" s="22"/>
      <c r="L477" s="22"/>
      <c r="M477" s="22"/>
    </row>
    <row r="478" spans="7:13" x14ac:dyDescent="0.35">
      <c r="G478" s="22"/>
      <c r="H478" s="22"/>
      <c r="I478" s="22"/>
      <c r="J478" s="22"/>
      <c r="K478" s="22"/>
      <c r="L478" s="22"/>
      <c r="M478" s="22"/>
    </row>
    <row r="479" spans="7:13" x14ac:dyDescent="0.35">
      <c r="G479" s="22"/>
      <c r="H479" s="22"/>
      <c r="I479" s="22"/>
      <c r="J479" s="22"/>
      <c r="K479" s="22"/>
      <c r="L479" s="22"/>
      <c r="M479" s="22"/>
    </row>
    <row r="480" spans="7:13" x14ac:dyDescent="0.35">
      <c r="G480" s="22"/>
      <c r="H480" s="22"/>
      <c r="I480" s="22"/>
      <c r="J480" s="22"/>
      <c r="K480" s="22"/>
      <c r="L480" s="22"/>
      <c r="M480" s="22"/>
    </row>
    <row r="481" spans="7:13" x14ac:dyDescent="0.35">
      <c r="G481" s="22"/>
      <c r="H481" s="22"/>
      <c r="I481" s="22"/>
      <c r="J481" s="22"/>
      <c r="K481" s="22"/>
      <c r="L481" s="22"/>
      <c r="M481" s="22"/>
    </row>
    <row r="482" spans="7:13" x14ac:dyDescent="0.35">
      <c r="G482" s="22"/>
      <c r="H482" s="22"/>
      <c r="I482" s="22"/>
      <c r="J482" s="22"/>
      <c r="K482" s="22"/>
      <c r="L482" s="22"/>
      <c r="M482" s="22"/>
    </row>
    <row r="483" spans="7:13" x14ac:dyDescent="0.35">
      <c r="G483" s="22"/>
      <c r="H483" s="22"/>
      <c r="I483" s="22"/>
      <c r="J483" s="22"/>
      <c r="K483" s="22"/>
      <c r="L483" s="22"/>
      <c r="M483" s="22"/>
    </row>
    <row r="484" spans="7:13" x14ac:dyDescent="0.35">
      <c r="G484" s="22"/>
      <c r="H484" s="22"/>
      <c r="I484" s="22"/>
      <c r="J484" s="22"/>
      <c r="K484" s="22"/>
      <c r="L484" s="22"/>
      <c r="M484" s="22"/>
    </row>
    <row r="485" spans="7:13" x14ac:dyDescent="0.35">
      <c r="G485" s="22"/>
      <c r="H485" s="22"/>
      <c r="I485" s="22"/>
      <c r="J485" s="22"/>
      <c r="K485" s="22"/>
      <c r="L485" s="22"/>
      <c r="M485" s="22"/>
    </row>
    <row r="486" spans="7:13" x14ac:dyDescent="0.35">
      <c r="G486" s="22"/>
      <c r="H486" s="22"/>
      <c r="I486" s="22"/>
      <c r="J486" s="22"/>
      <c r="K486" s="22"/>
      <c r="L486" s="22"/>
      <c r="M486" s="22"/>
    </row>
    <row r="487" spans="7:13" x14ac:dyDescent="0.35">
      <c r="G487" s="22"/>
      <c r="H487" s="22"/>
      <c r="I487" s="22"/>
      <c r="J487" s="22"/>
      <c r="K487" s="22"/>
      <c r="L487" s="22"/>
      <c r="M487" s="22"/>
    </row>
    <row r="488" spans="7:13" x14ac:dyDescent="0.35">
      <c r="G488" s="22"/>
      <c r="H488" s="22"/>
      <c r="I488" s="22"/>
      <c r="J488" s="22"/>
      <c r="K488" s="22"/>
      <c r="L488" s="22"/>
      <c r="M488" s="22"/>
    </row>
    <row r="489" spans="7:13" x14ac:dyDescent="0.35">
      <c r="G489" s="22"/>
      <c r="H489" s="22"/>
      <c r="I489" s="22"/>
      <c r="J489" s="22"/>
      <c r="K489" s="22"/>
      <c r="L489" s="22"/>
      <c r="M489" s="22"/>
    </row>
    <row r="490" spans="7:13" x14ac:dyDescent="0.35">
      <c r="G490" s="22"/>
      <c r="H490" s="22"/>
      <c r="I490" s="22"/>
      <c r="J490" s="22"/>
      <c r="K490" s="22"/>
      <c r="L490" s="22"/>
      <c r="M490" s="22"/>
    </row>
    <row r="491" spans="7:13" x14ac:dyDescent="0.35">
      <c r="G491" s="22"/>
      <c r="H491" s="22"/>
      <c r="I491" s="22"/>
      <c r="J491" s="22"/>
      <c r="K491" s="22"/>
      <c r="L491" s="22"/>
      <c r="M491" s="22"/>
    </row>
    <row r="492" spans="7:13" x14ac:dyDescent="0.35">
      <c r="G492" s="22"/>
      <c r="H492" s="22"/>
      <c r="I492" s="22"/>
      <c r="J492" s="22"/>
      <c r="K492" s="22"/>
      <c r="L492" s="22"/>
      <c r="M492" s="22"/>
    </row>
    <row r="493" spans="7:13" x14ac:dyDescent="0.35">
      <c r="G493" s="22"/>
      <c r="H493" s="22"/>
      <c r="I493" s="22"/>
      <c r="J493" s="22"/>
      <c r="K493" s="22"/>
      <c r="L493" s="22"/>
      <c r="M493" s="22"/>
    </row>
    <row r="494" spans="7:13" x14ac:dyDescent="0.35">
      <c r="G494" s="22"/>
      <c r="H494" s="22"/>
      <c r="I494" s="22"/>
      <c r="J494" s="22"/>
      <c r="K494" s="22"/>
      <c r="L494" s="22"/>
      <c r="M494" s="22"/>
    </row>
    <row r="495" spans="7:13" x14ac:dyDescent="0.35">
      <c r="G495" s="22"/>
      <c r="H495" s="22"/>
      <c r="I495" s="22"/>
      <c r="J495" s="22"/>
      <c r="K495" s="22"/>
      <c r="L495" s="22"/>
      <c r="M495" s="22"/>
    </row>
    <row r="496" spans="7:13" x14ac:dyDescent="0.35">
      <c r="G496" s="22"/>
      <c r="H496" s="22"/>
      <c r="I496" s="22"/>
      <c r="J496" s="22"/>
      <c r="K496" s="22"/>
      <c r="L496" s="22"/>
      <c r="M496" s="22"/>
    </row>
    <row r="497" spans="7:13" x14ac:dyDescent="0.35">
      <c r="G497" s="22"/>
      <c r="H497" s="22"/>
      <c r="I497" s="22"/>
      <c r="J497" s="22"/>
      <c r="K497" s="22"/>
      <c r="L497" s="22"/>
      <c r="M497" s="22"/>
    </row>
    <row r="498" spans="7:13" x14ac:dyDescent="0.35">
      <c r="G498" s="22"/>
      <c r="H498" s="22"/>
      <c r="I498" s="22"/>
      <c r="J498" s="22"/>
      <c r="K498" s="22"/>
      <c r="L498" s="22"/>
      <c r="M498" s="22"/>
    </row>
    <row r="499" spans="7:13" x14ac:dyDescent="0.35">
      <c r="G499" s="22"/>
      <c r="H499" s="22"/>
      <c r="I499" s="22"/>
      <c r="J499" s="22"/>
      <c r="K499" s="22"/>
      <c r="L499" s="22"/>
      <c r="M499" s="22"/>
    </row>
    <row r="500" spans="7:13" x14ac:dyDescent="0.35">
      <c r="G500" s="22"/>
      <c r="H500" s="22"/>
      <c r="I500" s="22"/>
      <c r="J500" s="22"/>
      <c r="K500" s="22"/>
      <c r="L500" s="22"/>
      <c r="M500" s="22"/>
    </row>
    <row r="501" spans="7:13" x14ac:dyDescent="0.35">
      <c r="G501" s="22"/>
      <c r="H501" s="22"/>
      <c r="I501" s="22"/>
      <c r="J501" s="22"/>
      <c r="K501" s="22"/>
      <c r="L501" s="22"/>
      <c r="M501" s="22"/>
    </row>
    <row r="502" spans="7:13" x14ac:dyDescent="0.35">
      <c r="G502" s="22"/>
      <c r="H502" s="22"/>
      <c r="I502" s="22"/>
      <c r="J502" s="22"/>
      <c r="K502" s="22"/>
      <c r="L502" s="22"/>
      <c r="M502" s="22"/>
    </row>
    <row r="503" spans="7:13" x14ac:dyDescent="0.35">
      <c r="G503" s="22"/>
      <c r="H503" s="22"/>
      <c r="I503" s="22"/>
      <c r="J503" s="22"/>
      <c r="K503" s="22"/>
      <c r="L503" s="22"/>
      <c r="M503" s="22"/>
    </row>
    <row r="504" spans="7:13" x14ac:dyDescent="0.35">
      <c r="G504" s="22"/>
      <c r="H504" s="22"/>
      <c r="I504" s="22"/>
      <c r="J504" s="22"/>
      <c r="K504" s="22"/>
      <c r="L504" s="22"/>
      <c r="M504" s="22"/>
    </row>
    <row r="505" spans="7:13" x14ac:dyDescent="0.35">
      <c r="G505" s="22"/>
      <c r="H505" s="22"/>
      <c r="I505" s="22"/>
      <c r="J505" s="22"/>
      <c r="K505" s="22"/>
      <c r="L505" s="22"/>
      <c r="M505" s="22"/>
    </row>
    <row r="506" spans="7:13" x14ac:dyDescent="0.35">
      <c r="G506" s="22"/>
      <c r="H506" s="22"/>
      <c r="I506" s="22"/>
      <c r="J506" s="22"/>
      <c r="K506" s="22"/>
      <c r="L506" s="22"/>
      <c r="M506" s="22"/>
    </row>
    <row r="507" spans="7:13" x14ac:dyDescent="0.35">
      <c r="G507" s="22"/>
      <c r="H507" s="22"/>
      <c r="I507" s="22"/>
      <c r="J507" s="22"/>
      <c r="K507" s="22"/>
      <c r="L507" s="22"/>
      <c r="M507" s="22"/>
    </row>
    <row r="508" spans="7:13" x14ac:dyDescent="0.35">
      <c r="G508" s="22"/>
      <c r="H508" s="22"/>
      <c r="I508" s="22"/>
      <c r="J508" s="22"/>
      <c r="K508" s="22"/>
      <c r="L508" s="22"/>
      <c r="M508" s="22"/>
    </row>
    <row r="509" spans="7:13" x14ac:dyDescent="0.35">
      <c r="G509" s="22"/>
      <c r="H509" s="22"/>
      <c r="I509" s="22"/>
      <c r="J509" s="22"/>
      <c r="K509" s="22"/>
      <c r="L509" s="22"/>
      <c r="M509" s="22"/>
    </row>
    <row r="510" spans="7:13" x14ac:dyDescent="0.35">
      <c r="G510" s="22"/>
      <c r="H510" s="22"/>
      <c r="I510" s="22"/>
      <c r="J510" s="22"/>
      <c r="K510" s="22"/>
      <c r="L510" s="22"/>
      <c r="M510" s="22"/>
    </row>
    <row r="511" spans="7:13" x14ac:dyDescent="0.35">
      <c r="G511" s="22"/>
      <c r="H511" s="22"/>
      <c r="I511" s="22"/>
      <c r="J511" s="22"/>
      <c r="K511" s="22"/>
      <c r="L511" s="22"/>
      <c r="M511" s="22"/>
    </row>
    <row r="512" spans="7:13" x14ac:dyDescent="0.35">
      <c r="G512" s="22"/>
      <c r="H512" s="22"/>
      <c r="I512" s="22"/>
      <c r="J512" s="22"/>
      <c r="K512" s="22"/>
      <c r="L512" s="22"/>
      <c r="M512" s="22"/>
    </row>
    <row r="513" spans="7:13" x14ac:dyDescent="0.35">
      <c r="G513" s="22"/>
      <c r="H513" s="22"/>
      <c r="I513" s="22"/>
      <c r="J513" s="22"/>
      <c r="K513" s="22"/>
      <c r="L513" s="22"/>
      <c r="M513" s="22"/>
    </row>
    <row r="514" spans="7:13" x14ac:dyDescent="0.35">
      <c r="G514" s="22"/>
      <c r="H514" s="22"/>
      <c r="I514" s="22"/>
      <c r="J514" s="22"/>
      <c r="K514" s="22"/>
      <c r="L514" s="22"/>
      <c r="M514" s="22"/>
    </row>
    <row r="515" spans="7:13" x14ac:dyDescent="0.35">
      <c r="G515" s="22"/>
      <c r="H515" s="22"/>
      <c r="I515" s="22"/>
      <c r="J515" s="22"/>
      <c r="K515" s="22"/>
      <c r="L515" s="22"/>
      <c r="M515" s="22"/>
    </row>
    <row r="516" spans="7:13" x14ac:dyDescent="0.35">
      <c r="G516" s="22"/>
      <c r="H516" s="22"/>
      <c r="I516" s="22"/>
      <c r="J516" s="22"/>
      <c r="K516" s="22"/>
      <c r="L516" s="22"/>
      <c r="M516" s="22"/>
    </row>
    <row r="517" spans="7:13" x14ac:dyDescent="0.35">
      <c r="G517" s="22"/>
      <c r="H517" s="22"/>
      <c r="I517" s="22"/>
      <c r="J517" s="22"/>
      <c r="K517" s="22"/>
      <c r="L517" s="22"/>
      <c r="M517" s="22"/>
    </row>
    <row r="518" spans="7:13" x14ac:dyDescent="0.35">
      <c r="G518" s="22"/>
      <c r="H518" s="22"/>
      <c r="I518" s="22"/>
      <c r="J518" s="22"/>
      <c r="K518" s="22"/>
      <c r="L518" s="22"/>
      <c r="M518" s="22"/>
    </row>
    <row r="519" spans="7:13" x14ac:dyDescent="0.35">
      <c r="G519" s="22"/>
      <c r="H519" s="22"/>
      <c r="I519" s="22"/>
      <c r="J519" s="22"/>
      <c r="K519" s="22"/>
      <c r="L519" s="22"/>
      <c r="M519" s="22"/>
    </row>
    <row r="520" spans="7:13" x14ac:dyDescent="0.35">
      <c r="G520" s="22"/>
      <c r="H520" s="22"/>
      <c r="I520" s="22"/>
      <c r="J520" s="22"/>
      <c r="K520" s="22"/>
      <c r="L520" s="22"/>
      <c r="M520" s="22"/>
    </row>
    <row r="521" spans="7:13" x14ac:dyDescent="0.35">
      <c r="G521" s="22"/>
      <c r="H521" s="22"/>
      <c r="I521" s="22"/>
      <c r="J521" s="22"/>
      <c r="K521" s="22"/>
      <c r="L521" s="22"/>
      <c r="M521" s="22"/>
    </row>
    <row r="522" spans="7:13" x14ac:dyDescent="0.35">
      <c r="G522" s="22"/>
      <c r="H522" s="22"/>
      <c r="I522" s="22"/>
      <c r="J522" s="22"/>
      <c r="K522" s="22"/>
      <c r="L522" s="22"/>
      <c r="M522" s="22"/>
    </row>
    <row r="523" spans="7:13" x14ac:dyDescent="0.35">
      <c r="G523" s="22"/>
      <c r="H523" s="22"/>
      <c r="I523" s="22"/>
      <c r="J523" s="22"/>
      <c r="K523" s="22"/>
      <c r="L523" s="22"/>
      <c r="M523" s="22"/>
    </row>
    <row r="524" spans="7:13" x14ac:dyDescent="0.35">
      <c r="G524" s="22"/>
      <c r="H524" s="22"/>
      <c r="I524" s="22"/>
      <c r="J524" s="22"/>
      <c r="K524" s="22"/>
      <c r="L524" s="22"/>
      <c r="M524" s="22"/>
    </row>
    <row r="525" spans="7:13" x14ac:dyDescent="0.35">
      <c r="G525" s="22"/>
      <c r="H525" s="22"/>
      <c r="I525" s="22"/>
      <c r="J525" s="22"/>
      <c r="K525" s="22"/>
      <c r="L525" s="22"/>
      <c r="M525" s="22"/>
    </row>
    <row r="526" spans="7:13" x14ac:dyDescent="0.35">
      <c r="G526" s="22"/>
      <c r="H526" s="22"/>
      <c r="I526" s="22"/>
      <c r="J526" s="22"/>
      <c r="K526" s="22"/>
      <c r="L526" s="22"/>
      <c r="M526" s="22"/>
    </row>
    <row r="527" spans="7:13" x14ac:dyDescent="0.35">
      <c r="G527" s="22"/>
      <c r="H527" s="22"/>
      <c r="I527" s="22"/>
      <c r="J527" s="22"/>
      <c r="K527" s="22"/>
      <c r="L527" s="22"/>
      <c r="M527" s="22"/>
    </row>
    <row r="528" spans="7:13" x14ac:dyDescent="0.35">
      <c r="G528" s="22"/>
      <c r="H528" s="22"/>
      <c r="I528" s="22"/>
      <c r="J528" s="22"/>
      <c r="K528" s="22"/>
      <c r="L528" s="22"/>
      <c r="M528" s="22"/>
    </row>
    <row r="529" spans="7:13" x14ac:dyDescent="0.35">
      <c r="G529" s="22"/>
      <c r="H529" s="22"/>
      <c r="I529" s="22"/>
      <c r="J529" s="22"/>
      <c r="K529" s="22"/>
      <c r="L529" s="22"/>
      <c r="M529" s="22"/>
    </row>
    <row r="530" spans="7:13" x14ac:dyDescent="0.35">
      <c r="G530" s="22"/>
      <c r="H530" s="22"/>
      <c r="I530" s="22"/>
      <c r="J530" s="22"/>
      <c r="K530" s="22"/>
      <c r="L530" s="22"/>
      <c r="M530" s="22"/>
    </row>
    <row r="531" spans="7:13" x14ac:dyDescent="0.35">
      <c r="G531" s="22"/>
      <c r="H531" s="22"/>
      <c r="I531" s="22"/>
      <c r="J531" s="22"/>
      <c r="K531" s="22"/>
      <c r="L531" s="22"/>
      <c r="M531" s="22"/>
    </row>
    <row r="532" spans="7:13" x14ac:dyDescent="0.35">
      <c r="G532" s="22"/>
      <c r="H532" s="22"/>
      <c r="I532" s="22"/>
      <c r="J532" s="22"/>
      <c r="K532" s="22"/>
      <c r="L532" s="22"/>
      <c r="M532" s="22"/>
    </row>
    <row r="533" spans="7:13" x14ac:dyDescent="0.35">
      <c r="G533" s="22"/>
      <c r="H533" s="22"/>
      <c r="I533" s="22"/>
      <c r="J533" s="22"/>
      <c r="K533" s="22"/>
      <c r="L533" s="22"/>
      <c r="M533" s="22"/>
    </row>
    <row r="534" spans="7:13" x14ac:dyDescent="0.35">
      <c r="G534" s="22"/>
      <c r="H534" s="22"/>
      <c r="I534" s="22"/>
      <c r="J534" s="22"/>
      <c r="K534" s="22"/>
      <c r="L534" s="22"/>
      <c r="M534" s="22"/>
    </row>
    <row r="535" spans="7:13" x14ac:dyDescent="0.35">
      <c r="G535" s="22"/>
      <c r="H535" s="22"/>
      <c r="I535" s="22"/>
      <c r="J535" s="22"/>
      <c r="K535" s="22"/>
      <c r="L535" s="22"/>
      <c r="M535" s="22"/>
    </row>
    <row r="536" spans="7:13" x14ac:dyDescent="0.35">
      <c r="G536" s="22"/>
      <c r="H536" s="22"/>
      <c r="I536" s="22"/>
      <c r="J536" s="22"/>
      <c r="K536" s="22"/>
      <c r="L536" s="22"/>
      <c r="M536" s="22"/>
    </row>
    <row r="537" spans="7:13" x14ac:dyDescent="0.35">
      <c r="G537" s="22"/>
      <c r="H537" s="22"/>
      <c r="I537" s="22"/>
      <c r="J537" s="22"/>
      <c r="K537" s="22"/>
      <c r="L537" s="22"/>
      <c r="M537" s="22"/>
    </row>
    <row r="538" spans="7:13" x14ac:dyDescent="0.35">
      <c r="G538" s="22"/>
      <c r="H538" s="22"/>
      <c r="I538" s="22"/>
      <c r="J538" s="22"/>
      <c r="K538" s="22"/>
      <c r="L538" s="22"/>
      <c r="M538" s="22"/>
    </row>
    <row r="539" spans="7:13" x14ac:dyDescent="0.35">
      <c r="G539" s="22"/>
      <c r="H539" s="22"/>
      <c r="I539" s="22"/>
      <c r="J539" s="22"/>
      <c r="K539" s="22"/>
      <c r="L539" s="22"/>
      <c r="M539" s="22"/>
    </row>
    <row r="540" spans="7:13" x14ac:dyDescent="0.35">
      <c r="G540" s="22"/>
      <c r="H540" s="22"/>
      <c r="I540" s="22"/>
      <c r="J540" s="22"/>
      <c r="K540" s="22"/>
      <c r="L540" s="22"/>
      <c r="M540" s="22"/>
    </row>
    <row r="541" spans="7:13" x14ac:dyDescent="0.35">
      <c r="G541" s="22"/>
      <c r="H541" s="22"/>
      <c r="I541" s="22"/>
      <c r="J541" s="22"/>
      <c r="K541" s="22"/>
      <c r="L541" s="22"/>
      <c r="M541" s="22"/>
    </row>
    <row r="542" spans="7:13" x14ac:dyDescent="0.35">
      <c r="G542" s="22"/>
      <c r="H542" s="22"/>
      <c r="I542" s="22"/>
      <c r="J542" s="22"/>
      <c r="K542" s="22"/>
      <c r="L542" s="22"/>
      <c r="M542" s="22"/>
    </row>
    <row r="543" spans="7:13" x14ac:dyDescent="0.35">
      <c r="G543" s="22"/>
      <c r="H543" s="22"/>
      <c r="I543" s="22"/>
      <c r="J543" s="22"/>
      <c r="K543" s="22"/>
      <c r="L543" s="22"/>
      <c r="M543" s="22"/>
    </row>
    <row r="544" spans="7:13" x14ac:dyDescent="0.35">
      <c r="G544" s="22"/>
      <c r="H544" s="22"/>
      <c r="I544" s="22"/>
      <c r="J544" s="22"/>
      <c r="K544" s="22"/>
      <c r="L544" s="22"/>
      <c r="M544" s="22"/>
    </row>
    <row r="545" spans="7:13" x14ac:dyDescent="0.35">
      <c r="G545" s="22"/>
      <c r="H545" s="22"/>
      <c r="I545" s="22"/>
      <c r="J545" s="22"/>
      <c r="K545" s="22"/>
      <c r="L545" s="22"/>
      <c r="M545" s="22"/>
    </row>
    <row r="546" spans="7:13" x14ac:dyDescent="0.35">
      <c r="G546" s="22"/>
      <c r="H546" s="22"/>
      <c r="I546" s="22"/>
      <c r="J546" s="22"/>
      <c r="K546" s="22"/>
      <c r="L546" s="22"/>
      <c r="M546" s="22"/>
    </row>
    <row r="547" spans="7:13" x14ac:dyDescent="0.35">
      <c r="G547" s="22"/>
      <c r="H547" s="22"/>
      <c r="I547" s="22"/>
      <c r="J547" s="22"/>
      <c r="K547" s="22"/>
      <c r="L547" s="22"/>
      <c r="M547" s="22"/>
    </row>
    <row r="548" spans="7:13" x14ac:dyDescent="0.35">
      <c r="G548" s="22"/>
      <c r="H548" s="22"/>
      <c r="I548" s="22"/>
      <c r="J548" s="22"/>
      <c r="K548" s="22"/>
      <c r="L548" s="22"/>
      <c r="M548" s="22"/>
    </row>
    <row r="549" spans="7:13" x14ac:dyDescent="0.35">
      <c r="G549" s="22"/>
      <c r="H549" s="22"/>
      <c r="I549" s="22"/>
      <c r="J549" s="22"/>
      <c r="K549" s="22"/>
      <c r="L549" s="22"/>
      <c r="M549" s="22"/>
    </row>
    <row r="550" spans="7:13" x14ac:dyDescent="0.35">
      <c r="G550" s="22"/>
      <c r="H550" s="22"/>
      <c r="I550" s="22"/>
      <c r="J550" s="22"/>
      <c r="K550" s="22"/>
      <c r="L550" s="22"/>
      <c r="M550" s="22"/>
    </row>
    <row r="551" spans="7:13" x14ac:dyDescent="0.35">
      <c r="G551" s="22"/>
      <c r="H551" s="22"/>
      <c r="I551" s="22"/>
      <c r="J551" s="22"/>
      <c r="K551" s="22"/>
      <c r="L551" s="22"/>
      <c r="M551" s="22"/>
    </row>
    <row r="552" spans="7:13" x14ac:dyDescent="0.35">
      <c r="G552" s="22"/>
      <c r="H552" s="22"/>
      <c r="I552" s="22"/>
      <c r="J552" s="22"/>
      <c r="K552" s="22"/>
      <c r="L552" s="22"/>
      <c r="M552" s="22"/>
    </row>
    <row r="553" spans="7:13" x14ac:dyDescent="0.35">
      <c r="G553" s="22"/>
      <c r="H553" s="22"/>
      <c r="I553" s="22"/>
      <c r="J553" s="22"/>
      <c r="K553" s="22"/>
      <c r="L553" s="22"/>
      <c r="M553" s="22"/>
    </row>
    <row r="554" spans="7:13" x14ac:dyDescent="0.35">
      <c r="G554" s="22"/>
      <c r="H554" s="22"/>
      <c r="I554" s="22"/>
      <c r="J554" s="22"/>
      <c r="K554" s="22"/>
      <c r="L554" s="22"/>
      <c r="M554" s="22"/>
    </row>
    <row r="555" spans="7:13" x14ac:dyDescent="0.35">
      <c r="G555" s="22"/>
      <c r="H555" s="22"/>
      <c r="I555" s="22"/>
      <c r="J555" s="22"/>
      <c r="K555" s="22"/>
      <c r="L555" s="22"/>
      <c r="M555" s="22"/>
    </row>
    <row r="556" spans="7:13" x14ac:dyDescent="0.35">
      <c r="G556" s="22"/>
      <c r="H556" s="22"/>
      <c r="I556" s="22"/>
      <c r="J556" s="22"/>
      <c r="K556" s="22"/>
      <c r="L556" s="22"/>
      <c r="M556" s="22"/>
    </row>
    <row r="557" spans="7:13" x14ac:dyDescent="0.35">
      <c r="G557" s="22"/>
      <c r="H557" s="22"/>
      <c r="I557" s="22"/>
      <c r="J557" s="22"/>
      <c r="K557" s="22"/>
      <c r="L557" s="22"/>
      <c r="M557" s="22"/>
    </row>
    <row r="558" spans="7:13" x14ac:dyDescent="0.35">
      <c r="G558" s="22"/>
      <c r="H558" s="22"/>
      <c r="I558" s="22"/>
      <c r="J558" s="22"/>
      <c r="K558" s="22"/>
      <c r="L558" s="22"/>
      <c r="M558" s="22"/>
    </row>
    <row r="559" spans="7:13" x14ac:dyDescent="0.35">
      <c r="G559" s="22"/>
      <c r="H559" s="22"/>
      <c r="I559" s="22"/>
      <c r="J559" s="22"/>
      <c r="K559" s="22"/>
      <c r="L559" s="22"/>
      <c r="M559" s="22"/>
    </row>
    <row r="560" spans="7:13" x14ac:dyDescent="0.35">
      <c r="G560" s="22"/>
      <c r="H560" s="22"/>
      <c r="I560" s="22"/>
      <c r="J560" s="22"/>
      <c r="K560" s="22"/>
      <c r="L560" s="22"/>
      <c r="M560" s="22"/>
    </row>
    <row r="561" spans="7:13" x14ac:dyDescent="0.35">
      <c r="G561" s="22"/>
      <c r="H561" s="22"/>
      <c r="I561" s="22"/>
      <c r="J561" s="22"/>
      <c r="K561" s="22"/>
      <c r="L561" s="22"/>
      <c r="M561" s="22"/>
    </row>
    <row r="562" spans="7:13" x14ac:dyDescent="0.35">
      <c r="G562" s="22"/>
      <c r="H562" s="22"/>
      <c r="I562" s="22"/>
      <c r="J562" s="22"/>
      <c r="K562" s="22"/>
      <c r="L562" s="22"/>
      <c r="M562" s="22"/>
    </row>
    <row r="563" spans="7:13" x14ac:dyDescent="0.35">
      <c r="G563" s="22"/>
      <c r="H563" s="22"/>
      <c r="I563" s="22"/>
      <c r="J563" s="22"/>
      <c r="K563" s="22"/>
      <c r="L563" s="22"/>
      <c r="M563" s="22"/>
    </row>
    <row r="564" spans="7:13" x14ac:dyDescent="0.35">
      <c r="G564" s="22"/>
      <c r="H564" s="22"/>
      <c r="I564" s="22"/>
      <c r="J564" s="22"/>
      <c r="K564" s="22"/>
      <c r="L564" s="22"/>
      <c r="M564" s="22"/>
    </row>
    <row r="565" spans="7:13" x14ac:dyDescent="0.35">
      <c r="G565" s="22"/>
      <c r="H565" s="22"/>
      <c r="I565" s="22"/>
      <c r="J565" s="22"/>
      <c r="K565" s="22"/>
      <c r="L565" s="22"/>
      <c r="M565" s="22"/>
    </row>
    <row r="566" spans="7:13" x14ac:dyDescent="0.35">
      <c r="G566" s="22"/>
      <c r="H566" s="22"/>
      <c r="I566" s="22"/>
      <c r="J566" s="22"/>
      <c r="K566" s="22"/>
      <c r="L566" s="22"/>
      <c r="M566" s="22"/>
    </row>
    <row r="567" spans="7:13" x14ac:dyDescent="0.35">
      <c r="G567" s="22"/>
      <c r="H567" s="22"/>
      <c r="I567" s="22"/>
      <c r="J567" s="22"/>
      <c r="K567" s="22"/>
      <c r="L567" s="22"/>
      <c r="M567" s="22"/>
    </row>
    <row r="568" spans="7:13" x14ac:dyDescent="0.35">
      <c r="G568" s="22"/>
      <c r="H568" s="22"/>
      <c r="I568" s="22"/>
      <c r="J568" s="22"/>
      <c r="K568" s="22"/>
      <c r="L568" s="22"/>
      <c r="M568" s="22"/>
    </row>
    <row r="569" spans="7:13" x14ac:dyDescent="0.35">
      <c r="G569" s="22"/>
      <c r="H569" s="22"/>
      <c r="I569" s="22"/>
      <c r="J569" s="22"/>
      <c r="K569" s="22"/>
      <c r="L569" s="22"/>
      <c r="M569" s="22"/>
    </row>
    <row r="570" spans="7:13" x14ac:dyDescent="0.35">
      <c r="G570" s="22"/>
      <c r="H570" s="22"/>
      <c r="I570" s="22"/>
      <c r="J570" s="22"/>
      <c r="K570" s="22"/>
      <c r="L570" s="22"/>
      <c r="M570" s="22"/>
    </row>
    <row r="571" spans="7:13" x14ac:dyDescent="0.35">
      <c r="G571" s="22"/>
      <c r="H571" s="22"/>
      <c r="I571" s="22"/>
      <c r="J571" s="22"/>
      <c r="K571" s="22"/>
      <c r="L571" s="22"/>
      <c r="M571" s="22"/>
    </row>
    <row r="572" spans="7:13" x14ac:dyDescent="0.35">
      <c r="G572" s="22"/>
      <c r="H572" s="22"/>
      <c r="I572" s="22"/>
      <c r="J572" s="22"/>
      <c r="K572" s="22"/>
      <c r="L572" s="22"/>
      <c r="M572" s="22"/>
    </row>
    <row r="573" spans="7:13" x14ac:dyDescent="0.35">
      <c r="G573" s="22"/>
      <c r="H573" s="22"/>
      <c r="I573" s="22"/>
      <c r="J573" s="22"/>
      <c r="K573" s="22"/>
      <c r="L573" s="22"/>
      <c r="M573" s="22"/>
    </row>
    <row r="574" spans="7:13" x14ac:dyDescent="0.35">
      <c r="G574" s="22"/>
      <c r="H574" s="22"/>
      <c r="I574" s="22"/>
      <c r="J574" s="22"/>
      <c r="K574" s="22"/>
      <c r="L574" s="22"/>
      <c r="M574" s="22"/>
    </row>
    <row r="575" spans="7:13" x14ac:dyDescent="0.35">
      <c r="G575" s="22"/>
      <c r="H575" s="22"/>
      <c r="I575" s="22"/>
      <c r="J575" s="22"/>
      <c r="K575" s="22"/>
      <c r="L575" s="22"/>
      <c r="M575" s="22"/>
    </row>
    <row r="576" spans="7:13" x14ac:dyDescent="0.35">
      <c r="G576" s="22"/>
      <c r="H576" s="22"/>
      <c r="I576" s="22"/>
      <c r="J576" s="22"/>
      <c r="K576" s="22"/>
      <c r="L576" s="22"/>
      <c r="M576" s="22"/>
    </row>
    <row r="577" spans="7:13" x14ac:dyDescent="0.35">
      <c r="G577" s="22"/>
      <c r="H577" s="22"/>
      <c r="I577" s="22"/>
      <c r="J577" s="22"/>
      <c r="K577" s="22"/>
      <c r="L577" s="22"/>
      <c r="M577" s="22"/>
    </row>
    <row r="578" spans="7:13" x14ac:dyDescent="0.35">
      <c r="G578" s="22"/>
      <c r="H578" s="22"/>
      <c r="I578" s="22"/>
      <c r="J578" s="22"/>
      <c r="K578" s="22"/>
      <c r="L578" s="22"/>
      <c r="M578" s="22"/>
    </row>
    <row r="579" spans="7:13" x14ac:dyDescent="0.35">
      <c r="G579" s="22"/>
      <c r="H579" s="22"/>
      <c r="I579" s="22"/>
      <c r="J579" s="22"/>
      <c r="K579" s="22"/>
      <c r="L579" s="22"/>
      <c r="M579" s="22"/>
    </row>
    <row r="580" spans="7:13" x14ac:dyDescent="0.35">
      <c r="G580" s="22"/>
      <c r="H580" s="22"/>
      <c r="I580" s="22"/>
      <c r="J580" s="22"/>
      <c r="K580" s="22"/>
      <c r="L580" s="22"/>
      <c r="M580" s="22"/>
    </row>
    <row r="581" spans="7:13" x14ac:dyDescent="0.35">
      <c r="G581" s="22"/>
      <c r="H581" s="22"/>
      <c r="I581" s="22"/>
      <c r="J581" s="22"/>
      <c r="K581" s="22"/>
      <c r="L581" s="22"/>
      <c r="M581" s="22"/>
    </row>
    <row r="582" spans="7:13" x14ac:dyDescent="0.35">
      <c r="G582" s="22"/>
      <c r="H582" s="22"/>
      <c r="I582" s="22"/>
      <c r="J582" s="22"/>
      <c r="K582" s="22"/>
      <c r="L582" s="22"/>
      <c r="M582" s="22"/>
    </row>
    <row r="583" spans="7:13" x14ac:dyDescent="0.35">
      <c r="G583" s="22"/>
      <c r="H583" s="22"/>
      <c r="I583" s="22"/>
      <c r="J583" s="22"/>
      <c r="K583" s="22"/>
      <c r="L583" s="22"/>
      <c r="M583" s="22"/>
    </row>
    <row r="584" spans="7:13" x14ac:dyDescent="0.35">
      <c r="G584" s="22"/>
      <c r="H584" s="22"/>
      <c r="I584" s="22"/>
      <c r="J584" s="22"/>
      <c r="K584" s="22"/>
      <c r="L584" s="22"/>
      <c r="M584" s="22"/>
    </row>
    <row r="585" spans="7:13" x14ac:dyDescent="0.35">
      <c r="G585" s="22"/>
      <c r="H585" s="22"/>
      <c r="I585" s="22"/>
      <c r="J585" s="22"/>
      <c r="K585" s="22"/>
      <c r="L585" s="22"/>
      <c r="M585" s="22"/>
    </row>
    <row r="586" spans="7:13" x14ac:dyDescent="0.35">
      <c r="G586" s="22"/>
      <c r="H586" s="22"/>
      <c r="I586" s="22"/>
      <c r="J586" s="22"/>
      <c r="K586" s="22"/>
      <c r="L586" s="22"/>
      <c r="M586" s="22"/>
    </row>
    <row r="587" spans="7:13" x14ac:dyDescent="0.35">
      <c r="G587" s="22"/>
      <c r="H587" s="22"/>
      <c r="I587" s="22"/>
      <c r="J587" s="22"/>
      <c r="K587" s="22"/>
      <c r="L587" s="22"/>
      <c r="M587" s="22"/>
    </row>
    <row r="588" spans="7:13" x14ac:dyDescent="0.35">
      <c r="G588" s="22"/>
      <c r="H588" s="22"/>
      <c r="I588" s="22"/>
      <c r="J588" s="22"/>
      <c r="K588" s="22"/>
      <c r="L588" s="22"/>
      <c r="M588" s="22"/>
    </row>
    <row r="589" spans="7:13" x14ac:dyDescent="0.35">
      <c r="G589" s="22"/>
      <c r="H589" s="22"/>
      <c r="I589" s="22"/>
      <c r="J589" s="22"/>
      <c r="K589" s="22"/>
      <c r="L589" s="22"/>
      <c r="M589" s="22"/>
    </row>
    <row r="590" spans="7:13" x14ac:dyDescent="0.35">
      <c r="G590" s="22"/>
      <c r="H590" s="22"/>
      <c r="I590" s="22"/>
      <c r="J590" s="22"/>
      <c r="K590" s="22"/>
      <c r="L590" s="22"/>
      <c r="M590" s="22"/>
    </row>
    <row r="591" spans="7:13" x14ac:dyDescent="0.35">
      <c r="G591" s="22"/>
      <c r="H591" s="22"/>
      <c r="I591" s="22"/>
      <c r="J591" s="22"/>
      <c r="K591" s="22"/>
      <c r="L591" s="22"/>
      <c r="M591" s="22"/>
    </row>
    <row r="592" spans="7:13" x14ac:dyDescent="0.35">
      <c r="G592" s="22"/>
      <c r="H592" s="22"/>
      <c r="I592" s="22"/>
      <c r="J592" s="22"/>
      <c r="K592" s="22"/>
      <c r="L592" s="22"/>
      <c r="M592" s="22"/>
    </row>
    <row r="593" spans="7:13" x14ac:dyDescent="0.35">
      <c r="G593" s="22"/>
      <c r="H593" s="22"/>
      <c r="I593" s="22"/>
      <c r="J593" s="22"/>
      <c r="K593" s="22"/>
      <c r="L593" s="22"/>
      <c r="M593" s="22"/>
    </row>
    <row r="594" spans="7:13" x14ac:dyDescent="0.35">
      <c r="G594" s="22"/>
      <c r="H594" s="22"/>
      <c r="I594" s="22"/>
      <c r="J594" s="22"/>
      <c r="K594" s="22"/>
      <c r="L594" s="22"/>
      <c r="M594" s="22"/>
    </row>
    <row r="595" spans="7:13" x14ac:dyDescent="0.35">
      <c r="G595" s="22"/>
      <c r="H595" s="22"/>
      <c r="I595" s="22"/>
      <c r="J595" s="22"/>
      <c r="K595" s="22"/>
      <c r="L595" s="22"/>
      <c r="M595" s="22"/>
    </row>
    <row r="596" spans="7:13" x14ac:dyDescent="0.35">
      <c r="G596" s="22"/>
      <c r="H596" s="22"/>
      <c r="I596" s="22"/>
      <c r="J596" s="22"/>
      <c r="K596" s="22"/>
      <c r="L596" s="22"/>
      <c r="M596" s="22"/>
    </row>
    <row r="597" spans="7:13" x14ac:dyDescent="0.35">
      <c r="G597" s="22"/>
      <c r="H597" s="22"/>
      <c r="I597" s="22"/>
      <c r="J597" s="22"/>
      <c r="K597" s="22"/>
      <c r="L597" s="22"/>
      <c r="M597" s="22"/>
    </row>
    <row r="598" spans="7:13" x14ac:dyDescent="0.35">
      <c r="G598" s="22"/>
      <c r="H598" s="22"/>
      <c r="I598" s="22"/>
      <c r="J598" s="22"/>
      <c r="K598" s="22"/>
      <c r="L598" s="22"/>
      <c r="M598" s="22"/>
    </row>
    <row r="599" spans="7:13" x14ac:dyDescent="0.35">
      <c r="G599" s="22"/>
      <c r="H599" s="22"/>
      <c r="I599" s="22"/>
      <c r="J599" s="22"/>
      <c r="K599" s="22"/>
      <c r="L599" s="22"/>
      <c r="M599" s="22"/>
    </row>
    <row r="600" spans="7:13" x14ac:dyDescent="0.35">
      <c r="G600" s="22"/>
      <c r="H600" s="22"/>
      <c r="I600" s="22"/>
      <c r="J600" s="22"/>
      <c r="K600" s="22"/>
      <c r="L600" s="22"/>
      <c r="M600" s="22"/>
    </row>
    <row r="601" spans="7:13" x14ac:dyDescent="0.35">
      <c r="G601" s="22"/>
      <c r="H601" s="22"/>
      <c r="I601" s="22"/>
      <c r="J601" s="22"/>
      <c r="K601" s="22"/>
      <c r="L601" s="22"/>
      <c r="M601" s="22"/>
    </row>
    <row r="602" spans="7:13" x14ac:dyDescent="0.35">
      <c r="G602" s="22"/>
      <c r="H602" s="22"/>
      <c r="I602" s="22"/>
      <c r="J602" s="22"/>
      <c r="K602" s="22"/>
      <c r="L602" s="22"/>
      <c r="M602" s="22"/>
    </row>
    <row r="603" spans="7:13" x14ac:dyDescent="0.35">
      <c r="G603" s="22"/>
      <c r="H603" s="22"/>
      <c r="I603" s="22"/>
      <c r="J603" s="22"/>
      <c r="K603" s="22"/>
      <c r="L603" s="22"/>
      <c r="M603" s="22"/>
    </row>
    <row r="604" spans="7:13" x14ac:dyDescent="0.35">
      <c r="G604" s="22"/>
      <c r="H604" s="22"/>
      <c r="I604" s="22"/>
      <c r="J604" s="22"/>
      <c r="K604" s="22"/>
      <c r="L604" s="22"/>
      <c r="M604" s="22"/>
    </row>
    <row r="605" spans="7:13" x14ac:dyDescent="0.35">
      <c r="G605" s="22"/>
      <c r="H605" s="22"/>
      <c r="I605" s="22"/>
      <c r="J605" s="22"/>
      <c r="K605" s="22"/>
      <c r="L605" s="22"/>
      <c r="M605" s="22"/>
    </row>
    <row r="606" spans="7:13" x14ac:dyDescent="0.35">
      <c r="G606" s="22"/>
      <c r="H606" s="22"/>
      <c r="I606" s="22"/>
      <c r="J606" s="22"/>
      <c r="K606" s="22"/>
      <c r="L606" s="22"/>
      <c r="M606" s="22"/>
    </row>
    <row r="607" spans="7:13" x14ac:dyDescent="0.35">
      <c r="G607" s="22"/>
      <c r="H607" s="22"/>
      <c r="I607" s="22"/>
      <c r="J607" s="22"/>
      <c r="K607" s="22"/>
      <c r="L607" s="22"/>
      <c r="M607" s="22"/>
    </row>
    <row r="608" spans="7:13" x14ac:dyDescent="0.35">
      <c r="G608" s="22"/>
      <c r="H608" s="22"/>
      <c r="I608" s="22"/>
      <c r="J608" s="22"/>
      <c r="K608" s="22"/>
      <c r="L608" s="22"/>
      <c r="M608" s="22"/>
    </row>
    <row r="609" spans="7:13" x14ac:dyDescent="0.35">
      <c r="G609" s="22"/>
      <c r="H609" s="22"/>
      <c r="I609" s="22"/>
      <c r="J609" s="22"/>
      <c r="K609" s="22"/>
      <c r="L609" s="22"/>
      <c r="M609" s="22"/>
    </row>
    <row r="610" spans="7:13" x14ac:dyDescent="0.35">
      <c r="G610" s="22"/>
      <c r="H610" s="22"/>
      <c r="I610" s="22"/>
      <c r="J610" s="22"/>
      <c r="K610" s="22"/>
      <c r="L610" s="22"/>
      <c r="M610" s="22"/>
    </row>
    <row r="611" spans="7:13" x14ac:dyDescent="0.35">
      <c r="G611" s="22"/>
      <c r="H611" s="22"/>
      <c r="I611" s="22"/>
      <c r="J611" s="22"/>
      <c r="K611" s="22"/>
      <c r="L611" s="22"/>
      <c r="M611" s="22"/>
    </row>
    <row r="612" spans="7:13" x14ac:dyDescent="0.35">
      <c r="G612" s="22"/>
      <c r="H612" s="22"/>
      <c r="I612" s="22"/>
      <c r="J612" s="22"/>
      <c r="K612" s="22"/>
      <c r="L612" s="22"/>
      <c r="M612" s="22"/>
    </row>
    <row r="613" spans="7:13" x14ac:dyDescent="0.35">
      <c r="G613" s="22"/>
      <c r="H613" s="22"/>
      <c r="I613" s="22"/>
      <c r="J613" s="22"/>
      <c r="K613" s="22"/>
      <c r="L613" s="22"/>
      <c r="M613" s="22"/>
    </row>
    <row r="614" spans="7:13" x14ac:dyDescent="0.35">
      <c r="G614" s="22"/>
      <c r="H614" s="22"/>
      <c r="I614" s="22"/>
      <c r="J614" s="22"/>
      <c r="K614" s="22"/>
      <c r="L614" s="22"/>
      <c r="M614" s="22"/>
    </row>
    <row r="615" spans="7:13" x14ac:dyDescent="0.35">
      <c r="G615" s="22"/>
      <c r="H615" s="22"/>
      <c r="I615" s="22"/>
      <c r="J615" s="22"/>
      <c r="K615" s="22"/>
      <c r="L615" s="22"/>
      <c r="M615" s="22"/>
    </row>
    <row r="616" spans="7:13" x14ac:dyDescent="0.35">
      <c r="G616" s="22"/>
      <c r="H616" s="22"/>
      <c r="I616" s="22"/>
      <c r="J616" s="22"/>
      <c r="K616" s="22"/>
      <c r="L616" s="22"/>
      <c r="M616" s="22"/>
    </row>
    <row r="617" spans="7:13" x14ac:dyDescent="0.35">
      <c r="G617" s="22"/>
      <c r="H617" s="22"/>
      <c r="I617" s="22"/>
      <c r="J617" s="22"/>
      <c r="K617" s="22"/>
      <c r="L617" s="22"/>
      <c r="M617" s="22"/>
    </row>
    <row r="618" spans="7:13" x14ac:dyDescent="0.35">
      <c r="G618" s="22"/>
      <c r="H618" s="22"/>
      <c r="I618" s="22"/>
      <c r="J618" s="22"/>
      <c r="K618" s="22"/>
      <c r="L618" s="22"/>
      <c r="M618" s="22"/>
    </row>
    <row r="619" spans="7:13" x14ac:dyDescent="0.35">
      <c r="G619" s="22"/>
      <c r="H619" s="22"/>
      <c r="I619" s="22"/>
      <c r="J619" s="22"/>
      <c r="K619" s="22"/>
      <c r="L619" s="22"/>
      <c r="M619" s="22"/>
    </row>
    <row r="620" spans="7:13" x14ac:dyDescent="0.35">
      <c r="G620" s="22"/>
      <c r="H620" s="22"/>
      <c r="I620" s="22"/>
      <c r="J620" s="22"/>
      <c r="K620" s="22"/>
      <c r="L620" s="22"/>
      <c r="M620" s="22"/>
    </row>
    <row r="621" spans="7:13" x14ac:dyDescent="0.35">
      <c r="G621" s="22"/>
      <c r="H621" s="22"/>
      <c r="I621" s="22"/>
      <c r="J621" s="22"/>
      <c r="K621" s="22"/>
      <c r="L621" s="22"/>
      <c r="M621" s="22"/>
    </row>
    <row r="622" spans="7:13" x14ac:dyDescent="0.35">
      <c r="G622" s="22"/>
      <c r="H622" s="22"/>
      <c r="I622" s="22"/>
      <c r="J622" s="22"/>
      <c r="K622" s="22"/>
      <c r="L622" s="22"/>
      <c r="M622" s="22"/>
    </row>
    <row r="623" spans="7:13" x14ac:dyDescent="0.35">
      <c r="G623" s="22"/>
      <c r="H623" s="22"/>
      <c r="I623" s="22"/>
      <c r="J623" s="22"/>
      <c r="K623" s="22"/>
      <c r="L623" s="22"/>
      <c r="M623" s="22"/>
    </row>
    <row r="624" spans="7:13" x14ac:dyDescent="0.35">
      <c r="G624" s="22"/>
      <c r="H624" s="22"/>
      <c r="I624" s="22"/>
      <c r="J624" s="22"/>
      <c r="K624" s="22"/>
      <c r="L624" s="22"/>
      <c r="M624" s="22"/>
    </row>
    <row r="625" spans="7:13" x14ac:dyDescent="0.35">
      <c r="G625" s="22"/>
      <c r="H625" s="22"/>
      <c r="I625" s="22"/>
      <c r="J625" s="22"/>
      <c r="K625" s="22"/>
      <c r="L625" s="22"/>
      <c r="M625" s="22"/>
    </row>
    <row r="626" spans="7:13" x14ac:dyDescent="0.35">
      <c r="G626" s="22"/>
      <c r="H626" s="22"/>
      <c r="I626" s="22"/>
      <c r="J626" s="22"/>
      <c r="K626" s="22"/>
      <c r="L626" s="22"/>
      <c r="M626" s="22"/>
    </row>
    <row r="627" spans="7:13" x14ac:dyDescent="0.35">
      <c r="G627" s="22"/>
      <c r="H627" s="22"/>
      <c r="I627" s="22"/>
      <c r="J627" s="22"/>
      <c r="K627" s="22"/>
      <c r="L627" s="22"/>
      <c r="M627" s="22"/>
    </row>
    <row r="628" spans="7:13" x14ac:dyDescent="0.35">
      <c r="G628" s="22"/>
      <c r="H628" s="22"/>
      <c r="I628" s="22"/>
      <c r="J628" s="22"/>
      <c r="K628" s="22"/>
      <c r="L628" s="22"/>
      <c r="M628" s="22"/>
    </row>
    <row r="629" spans="7:13" x14ac:dyDescent="0.35">
      <c r="G629" s="22"/>
      <c r="H629" s="22"/>
      <c r="I629" s="22"/>
      <c r="J629" s="22"/>
      <c r="K629" s="22"/>
      <c r="L629" s="22"/>
      <c r="M629" s="22"/>
    </row>
    <row r="630" spans="7:13" x14ac:dyDescent="0.35">
      <c r="G630" s="22"/>
      <c r="H630" s="22"/>
      <c r="I630" s="22"/>
      <c r="J630" s="22"/>
      <c r="K630" s="22"/>
      <c r="L630" s="22"/>
      <c r="M630" s="22"/>
    </row>
    <row r="631" spans="7:13" x14ac:dyDescent="0.35">
      <c r="G631" s="22"/>
      <c r="H631" s="22"/>
      <c r="I631" s="22"/>
      <c r="J631" s="22"/>
      <c r="K631" s="22"/>
      <c r="L631" s="22"/>
      <c r="M631" s="22"/>
    </row>
    <row r="632" spans="7:13" x14ac:dyDescent="0.35">
      <c r="G632" s="22"/>
      <c r="H632" s="22"/>
      <c r="I632" s="22"/>
      <c r="J632" s="22"/>
      <c r="K632" s="22"/>
      <c r="L632" s="22"/>
      <c r="M632" s="22"/>
    </row>
    <row r="633" spans="7:13" x14ac:dyDescent="0.35">
      <c r="G633" s="22"/>
      <c r="H633" s="22"/>
      <c r="I633" s="22"/>
      <c r="J633" s="22"/>
      <c r="K633" s="22"/>
      <c r="L633" s="22"/>
      <c r="M633" s="22"/>
    </row>
    <row r="634" spans="7:13" x14ac:dyDescent="0.35">
      <c r="G634" s="22"/>
      <c r="H634" s="22"/>
      <c r="I634" s="22"/>
      <c r="J634" s="22"/>
      <c r="K634" s="22"/>
      <c r="L634" s="22"/>
      <c r="M634" s="22"/>
    </row>
    <row r="635" spans="7:13" x14ac:dyDescent="0.35">
      <c r="G635" s="22"/>
      <c r="H635" s="22"/>
      <c r="I635" s="22"/>
      <c r="J635" s="22"/>
      <c r="K635" s="22"/>
      <c r="L635" s="22"/>
      <c r="M635" s="22"/>
    </row>
    <row r="636" spans="7:13" x14ac:dyDescent="0.35">
      <c r="G636" s="22"/>
      <c r="H636" s="22"/>
      <c r="I636" s="22"/>
      <c r="J636" s="22"/>
      <c r="K636" s="22"/>
      <c r="L636" s="22"/>
      <c r="M636" s="22"/>
    </row>
    <row r="637" spans="7:13" x14ac:dyDescent="0.35">
      <c r="G637" s="22"/>
      <c r="H637" s="22"/>
      <c r="I637" s="22"/>
      <c r="J637" s="22"/>
      <c r="K637" s="22"/>
      <c r="L637" s="22"/>
      <c r="M637" s="22"/>
    </row>
    <row r="638" spans="7:13" x14ac:dyDescent="0.35">
      <c r="G638" s="22"/>
      <c r="H638" s="22"/>
      <c r="I638" s="22"/>
      <c r="J638" s="22"/>
      <c r="K638" s="22"/>
      <c r="L638" s="22"/>
      <c r="M638" s="22"/>
    </row>
    <row r="639" spans="7:13" x14ac:dyDescent="0.35">
      <c r="G639" s="22"/>
      <c r="H639" s="22"/>
      <c r="I639" s="22"/>
      <c r="J639" s="22"/>
      <c r="K639" s="22"/>
      <c r="L639" s="22"/>
      <c r="M639" s="22"/>
    </row>
    <row r="640" spans="7:13" x14ac:dyDescent="0.35">
      <c r="G640" s="22"/>
      <c r="H640" s="22"/>
      <c r="I640" s="22"/>
      <c r="J640" s="22"/>
      <c r="K640" s="22"/>
      <c r="L640" s="22"/>
      <c r="M640" s="22"/>
    </row>
    <row r="641" spans="7:13" x14ac:dyDescent="0.35">
      <c r="G641" s="22"/>
      <c r="H641" s="22"/>
      <c r="I641" s="22"/>
      <c r="J641" s="22"/>
      <c r="K641" s="22"/>
      <c r="L641" s="22"/>
      <c r="M641" s="22"/>
    </row>
    <row r="642" spans="7:13" x14ac:dyDescent="0.35">
      <c r="G642" s="22"/>
      <c r="H642" s="22"/>
      <c r="I642" s="22"/>
      <c r="J642" s="22"/>
      <c r="K642" s="22"/>
      <c r="L642" s="22"/>
      <c r="M642" s="22"/>
    </row>
    <row r="643" spans="7:13" x14ac:dyDescent="0.35">
      <c r="G643" s="22"/>
      <c r="H643" s="22"/>
      <c r="I643" s="22"/>
      <c r="J643" s="22"/>
      <c r="K643" s="22"/>
      <c r="L643" s="22"/>
      <c r="M643" s="22"/>
    </row>
    <row r="644" spans="7:13" x14ac:dyDescent="0.35">
      <c r="G644" s="22"/>
      <c r="H644" s="22"/>
      <c r="I644" s="22"/>
      <c r="J644" s="22"/>
      <c r="K644" s="22"/>
      <c r="L644" s="22"/>
      <c r="M644" s="22"/>
    </row>
    <row r="645" spans="7:13" x14ac:dyDescent="0.35">
      <c r="G645" s="22"/>
      <c r="H645" s="22"/>
      <c r="I645" s="22"/>
      <c r="J645" s="22"/>
      <c r="K645" s="22"/>
      <c r="L645" s="22"/>
      <c r="M645" s="22"/>
    </row>
    <row r="646" spans="7:13" x14ac:dyDescent="0.35">
      <c r="G646" s="22"/>
      <c r="H646" s="22"/>
      <c r="I646" s="22"/>
      <c r="J646" s="22"/>
      <c r="K646" s="22"/>
      <c r="L646" s="22"/>
      <c r="M646" s="22"/>
    </row>
    <row r="647" spans="7:13" x14ac:dyDescent="0.35">
      <c r="G647" s="22"/>
      <c r="H647" s="22"/>
      <c r="I647" s="22"/>
      <c r="J647" s="22"/>
      <c r="K647" s="22"/>
      <c r="L647" s="22"/>
      <c r="M647" s="22"/>
    </row>
    <row r="648" spans="7:13" x14ac:dyDescent="0.35">
      <c r="G648" s="22"/>
      <c r="H648" s="22"/>
      <c r="I648" s="22"/>
      <c r="J648" s="22"/>
      <c r="K648" s="22"/>
      <c r="L648" s="22"/>
      <c r="M648" s="22"/>
    </row>
    <row r="649" spans="7:13" x14ac:dyDescent="0.35">
      <c r="G649" s="22"/>
      <c r="H649" s="22"/>
      <c r="I649" s="22"/>
      <c r="J649" s="22"/>
      <c r="K649" s="22"/>
      <c r="L649" s="22"/>
      <c r="M649" s="22"/>
    </row>
    <row r="650" spans="7:13" x14ac:dyDescent="0.35">
      <c r="G650" s="22"/>
      <c r="H650" s="22"/>
      <c r="I650" s="22"/>
      <c r="J650" s="22"/>
      <c r="K650" s="22"/>
      <c r="L650" s="22"/>
      <c r="M650" s="22"/>
    </row>
    <row r="651" spans="7:13" x14ac:dyDescent="0.35">
      <c r="G651" s="22"/>
      <c r="H651" s="22"/>
      <c r="I651" s="22"/>
      <c r="J651" s="22"/>
      <c r="K651" s="22"/>
      <c r="L651" s="22"/>
      <c r="M651" s="22"/>
    </row>
    <row r="652" spans="7:13" x14ac:dyDescent="0.35">
      <c r="G652" s="22"/>
      <c r="H652" s="22"/>
      <c r="I652" s="22"/>
      <c r="J652" s="22"/>
      <c r="K652" s="22"/>
      <c r="L652" s="22"/>
      <c r="M652" s="22"/>
    </row>
    <row r="653" spans="7:13" x14ac:dyDescent="0.35">
      <c r="G653" s="22"/>
      <c r="H653" s="22"/>
      <c r="I653" s="22"/>
      <c r="J653" s="22"/>
      <c r="K653" s="22"/>
      <c r="L653" s="22"/>
      <c r="M653" s="22"/>
    </row>
    <row r="654" spans="7:13" x14ac:dyDescent="0.35">
      <c r="G654" s="22"/>
      <c r="H654" s="22"/>
      <c r="I654" s="22"/>
      <c r="J654" s="22"/>
      <c r="K654" s="22"/>
      <c r="L654" s="22"/>
      <c r="M654" s="22"/>
    </row>
    <row r="655" spans="7:13" x14ac:dyDescent="0.35">
      <c r="G655" s="22"/>
      <c r="H655" s="22"/>
      <c r="I655" s="22"/>
      <c r="J655" s="22"/>
      <c r="K655" s="22"/>
      <c r="L655" s="22"/>
      <c r="M655" s="22"/>
    </row>
    <row r="656" spans="7:13" x14ac:dyDescent="0.35">
      <c r="G656" s="22"/>
      <c r="H656" s="22"/>
      <c r="I656" s="22"/>
      <c r="J656" s="22"/>
      <c r="K656" s="22"/>
      <c r="L656" s="22"/>
      <c r="M656" s="22"/>
    </row>
    <row r="657" spans="7:13" x14ac:dyDescent="0.35">
      <c r="G657" s="22"/>
      <c r="H657" s="22"/>
      <c r="I657" s="22"/>
      <c r="J657" s="22"/>
      <c r="K657" s="22"/>
      <c r="L657" s="22"/>
      <c r="M657" s="22"/>
    </row>
    <row r="658" spans="7:13" x14ac:dyDescent="0.35">
      <c r="G658" s="22"/>
      <c r="H658" s="22"/>
      <c r="I658" s="22"/>
      <c r="J658" s="22"/>
      <c r="K658" s="22"/>
      <c r="L658" s="22"/>
      <c r="M658" s="22"/>
    </row>
    <row r="659" spans="7:13" x14ac:dyDescent="0.35">
      <c r="G659" s="22"/>
      <c r="H659" s="22"/>
      <c r="I659" s="22"/>
      <c r="J659" s="22"/>
      <c r="K659" s="22"/>
      <c r="L659" s="22"/>
      <c r="M659" s="22"/>
    </row>
    <row r="660" spans="7:13" x14ac:dyDescent="0.35">
      <c r="G660" s="22"/>
      <c r="H660" s="22"/>
      <c r="I660" s="22"/>
      <c r="J660" s="22"/>
      <c r="K660" s="22"/>
      <c r="L660" s="22"/>
      <c r="M660" s="22"/>
    </row>
    <row r="661" spans="7:13" x14ac:dyDescent="0.35">
      <c r="G661" s="22"/>
      <c r="H661" s="22"/>
      <c r="I661" s="22"/>
      <c r="J661" s="22"/>
      <c r="K661" s="22"/>
      <c r="L661" s="22"/>
      <c r="M661" s="22"/>
    </row>
    <row r="662" spans="7:13" x14ac:dyDescent="0.35">
      <c r="G662" s="22"/>
      <c r="H662" s="22"/>
      <c r="I662" s="22"/>
      <c r="J662" s="22"/>
      <c r="K662" s="22"/>
      <c r="L662" s="22"/>
      <c r="M662" s="22"/>
    </row>
    <row r="663" spans="7:13" x14ac:dyDescent="0.35">
      <c r="G663" s="22"/>
      <c r="H663" s="22"/>
      <c r="I663" s="22"/>
      <c r="J663" s="22"/>
      <c r="K663" s="22"/>
      <c r="L663" s="22"/>
      <c r="M663" s="22"/>
    </row>
    <row r="664" spans="7:13" x14ac:dyDescent="0.35">
      <c r="G664" s="22"/>
      <c r="H664" s="22"/>
      <c r="I664" s="22"/>
      <c r="J664" s="22"/>
      <c r="K664" s="22"/>
      <c r="L664" s="22"/>
      <c r="M664" s="22"/>
    </row>
    <row r="665" spans="7:13" x14ac:dyDescent="0.35">
      <c r="G665" s="22"/>
      <c r="H665" s="22"/>
      <c r="I665" s="22"/>
      <c r="J665" s="22"/>
      <c r="K665" s="22"/>
      <c r="L665" s="22"/>
      <c r="M665" s="22"/>
    </row>
    <row r="666" spans="7:13" x14ac:dyDescent="0.35">
      <c r="G666" s="22"/>
      <c r="H666" s="22"/>
      <c r="I666" s="22"/>
      <c r="J666" s="22"/>
      <c r="K666" s="22"/>
      <c r="L666" s="22"/>
      <c r="M666" s="22"/>
    </row>
    <row r="667" spans="7:13" x14ac:dyDescent="0.35">
      <c r="G667" s="22"/>
      <c r="H667" s="22"/>
      <c r="I667" s="22"/>
      <c r="J667" s="22"/>
      <c r="K667" s="22"/>
      <c r="L667" s="22"/>
      <c r="M667" s="22"/>
    </row>
    <row r="668" spans="7:13" x14ac:dyDescent="0.35">
      <c r="G668" s="22"/>
      <c r="H668" s="22"/>
      <c r="I668" s="22"/>
      <c r="J668" s="22"/>
      <c r="K668" s="22"/>
      <c r="L668" s="22"/>
      <c r="M668" s="22"/>
    </row>
    <row r="669" spans="7:13" x14ac:dyDescent="0.35">
      <c r="G669" s="22"/>
      <c r="H669" s="22"/>
      <c r="I669" s="22"/>
      <c r="J669" s="22"/>
      <c r="K669" s="22"/>
      <c r="L669" s="22"/>
      <c r="M669" s="22"/>
    </row>
    <row r="670" spans="7:13" x14ac:dyDescent="0.35">
      <c r="G670" s="22"/>
      <c r="H670" s="22"/>
      <c r="I670" s="22"/>
      <c r="J670" s="22"/>
      <c r="K670" s="22"/>
      <c r="L670" s="22"/>
      <c r="M670" s="22"/>
    </row>
    <row r="671" spans="7:13" x14ac:dyDescent="0.35">
      <c r="G671" s="22"/>
      <c r="H671" s="22"/>
      <c r="I671" s="22"/>
      <c r="J671" s="22"/>
      <c r="K671" s="22"/>
      <c r="L671" s="22"/>
      <c r="M671" s="22"/>
    </row>
    <row r="672" spans="7:13" x14ac:dyDescent="0.35">
      <c r="G672" s="22"/>
      <c r="H672" s="22"/>
      <c r="I672" s="22"/>
      <c r="J672" s="22"/>
      <c r="K672" s="22"/>
      <c r="L672" s="22"/>
      <c r="M672" s="22"/>
    </row>
    <row r="673" spans="7:13" x14ac:dyDescent="0.35">
      <c r="G673" s="22"/>
      <c r="H673" s="22"/>
      <c r="I673" s="22"/>
      <c r="J673" s="22"/>
      <c r="K673" s="22"/>
      <c r="L673" s="22"/>
      <c r="M673" s="22"/>
    </row>
    <row r="674" spans="7:13" x14ac:dyDescent="0.35">
      <c r="G674" s="22"/>
      <c r="H674" s="22"/>
      <c r="I674" s="22"/>
      <c r="J674" s="22"/>
      <c r="K674" s="22"/>
      <c r="L674" s="22"/>
      <c r="M674" s="22"/>
    </row>
    <row r="675" spans="7:13" x14ac:dyDescent="0.35">
      <c r="G675" s="22"/>
      <c r="H675" s="22"/>
      <c r="I675" s="22"/>
      <c r="J675" s="22"/>
      <c r="K675" s="22"/>
      <c r="L675" s="22"/>
      <c r="M675" s="22"/>
    </row>
    <row r="676" spans="7:13" x14ac:dyDescent="0.35">
      <c r="G676" s="22"/>
      <c r="H676" s="22"/>
      <c r="I676" s="22"/>
      <c r="J676" s="22"/>
      <c r="K676" s="22"/>
      <c r="L676" s="22"/>
      <c r="M676" s="22"/>
    </row>
    <row r="677" spans="7:13" x14ac:dyDescent="0.35">
      <c r="G677" s="22"/>
      <c r="H677" s="22"/>
      <c r="I677" s="22"/>
      <c r="J677" s="22"/>
      <c r="K677" s="22"/>
      <c r="L677" s="22"/>
      <c r="M677" s="22"/>
    </row>
    <row r="678" spans="7:13" x14ac:dyDescent="0.35">
      <c r="G678" s="22"/>
      <c r="H678" s="22"/>
      <c r="I678" s="22"/>
      <c r="J678" s="22"/>
      <c r="K678" s="22"/>
      <c r="L678" s="22"/>
      <c r="M678" s="22"/>
    </row>
    <row r="679" spans="7:13" x14ac:dyDescent="0.35">
      <c r="G679" s="22"/>
      <c r="H679" s="22"/>
      <c r="I679" s="22"/>
      <c r="J679" s="22"/>
      <c r="K679" s="22"/>
      <c r="L679" s="22"/>
      <c r="M679" s="22"/>
    </row>
    <row r="680" spans="7:13" x14ac:dyDescent="0.35">
      <c r="G680" s="22"/>
      <c r="H680" s="22"/>
      <c r="I680" s="22"/>
      <c r="J680" s="22"/>
      <c r="K680" s="22"/>
      <c r="L680" s="22"/>
      <c r="M680" s="22"/>
    </row>
    <row r="681" spans="7:13" x14ac:dyDescent="0.35">
      <c r="G681" s="22"/>
      <c r="H681" s="22"/>
      <c r="I681" s="22"/>
      <c r="J681" s="22"/>
      <c r="K681" s="22"/>
      <c r="L681" s="22"/>
      <c r="M681" s="22"/>
    </row>
    <row r="682" spans="7:13" x14ac:dyDescent="0.35">
      <c r="G682" s="22"/>
      <c r="H682" s="22"/>
      <c r="I682" s="22"/>
      <c r="J682" s="22"/>
      <c r="K682" s="22"/>
      <c r="L682" s="22"/>
      <c r="M682" s="22"/>
    </row>
    <row r="683" spans="7:13" x14ac:dyDescent="0.35">
      <c r="G683" s="22"/>
      <c r="H683" s="22"/>
      <c r="I683" s="22"/>
      <c r="J683" s="22"/>
      <c r="K683" s="22"/>
      <c r="L683" s="22"/>
      <c r="M683" s="22"/>
    </row>
    <row r="684" spans="7:13" x14ac:dyDescent="0.35">
      <c r="G684" s="22"/>
      <c r="H684" s="22"/>
      <c r="I684" s="22"/>
      <c r="J684" s="22"/>
      <c r="K684" s="22"/>
      <c r="L684" s="22"/>
      <c r="M684" s="22"/>
    </row>
    <row r="685" spans="7:13" x14ac:dyDescent="0.35">
      <c r="G685" s="22"/>
      <c r="H685" s="22"/>
      <c r="I685" s="22"/>
      <c r="J685" s="22"/>
      <c r="K685" s="22"/>
      <c r="L685" s="22"/>
      <c r="M685" s="22"/>
    </row>
    <row r="686" spans="7:13" x14ac:dyDescent="0.35">
      <c r="G686" s="22"/>
      <c r="H686" s="22"/>
      <c r="I686" s="22"/>
      <c r="J686" s="22"/>
      <c r="K686" s="22"/>
      <c r="L686" s="22"/>
      <c r="M686" s="22"/>
    </row>
    <row r="687" spans="7:13" x14ac:dyDescent="0.35">
      <c r="G687" s="22"/>
      <c r="H687" s="22"/>
      <c r="I687" s="22"/>
      <c r="J687" s="22"/>
      <c r="K687" s="22"/>
      <c r="L687" s="22"/>
      <c r="M687" s="22"/>
    </row>
    <row r="688" spans="7:13" x14ac:dyDescent="0.35">
      <c r="G688" s="22"/>
      <c r="H688" s="22"/>
      <c r="I688" s="22"/>
      <c r="J688" s="22"/>
      <c r="K688" s="22"/>
      <c r="L688" s="22"/>
      <c r="M688" s="22"/>
    </row>
    <row r="689" spans="7:13" x14ac:dyDescent="0.35">
      <c r="G689" s="22"/>
      <c r="H689" s="22"/>
      <c r="I689" s="22"/>
      <c r="J689" s="22"/>
      <c r="K689" s="22"/>
      <c r="L689" s="22"/>
      <c r="M689" s="22"/>
    </row>
    <row r="690" spans="7:13" x14ac:dyDescent="0.35">
      <c r="G690" s="22"/>
      <c r="H690" s="22"/>
      <c r="I690" s="22"/>
      <c r="J690" s="22"/>
      <c r="K690" s="22"/>
      <c r="L690" s="22"/>
      <c r="M690" s="22"/>
    </row>
    <row r="691" spans="7:13" x14ac:dyDescent="0.35">
      <c r="G691" s="22"/>
      <c r="H691" s="22"/>
      <c r="I691" s="22"/>
      <c r="J691" s="22"/>
      <c r="K691" s="22"/>
      <c r="L691" s="22"/>
      <c r="M691" s="22"/>
    </row>
    <row r="692" spans="7:13" x14ac:dyDescent="0.35">
      <c r="G692" s="22"/>
      <c r="H692" s="22"/>
      <c r="I692" s="22"/>
      <c r="J692" s="22"/>
      <c r="K692" s="22"/>
      <c r="L692" s="22"/>
      <c r="M692" s="22"/>
    </row>
    <row r="693" spans="7:13" x14ac:dyDescent="0.35">
      <c r="G693" s="22"/>
      <c r="H693" s="22"/>
      <c r="I693" s="22"/>
      <c r="J693" s="22"/>
      <c r="K693" s="22"/>
      <c r="L693" s="22"/>
      <c r="M693" s="22"/>
    </row>
    <row r="694" spans="7:13" x14ac:dyDescent="0.35">
      <c r="G694" s="22"/>
      <c r="H694" s="22"/>
      <c r="I694" s="22"/>
      <c r="J694" s="22"/>
      <c r="K694" s="22"/>
      <c r="L694" s="22"/>
      <c r="M694" s="22"/>
    </row>
    <row r="695" spans="7:13" x14ac:dyDescent="0.35">
      <c r="G695" s="22"/>
      <c r="H695" s="22"/>
      <c r="I695" s="22"/>
      <c r="J695" s="22"/>
      <c r="K695" s="22"/>
      <c r="L695" s="22"/>
      <c r="M695" s="22"/>
    </row>
    <row r="696" spans="7:13" x14ac:dyDescent="0.35">
      <c r="G696" s="22"/>
      <c r="H696" s="22"/>
      <c r="I696" s="22"/>
      <c r="J696" s="22"/>
      <c r="K696" s="22"/>
      <c r="L696" s="22"/>
      <c r="M696" s="22"/>
    </row>
    <row r="697" spans="7:13" x14ac:dyDescent="0.35">
      <c r="G697" s="22"/>
      <c r="H697" s="22"/>
      <c r="I697" s="22"/>
      <c r="J697" s="22"/>
      <c r="K697" s="22"/>
      <c r="L697" s="22"/>
      <c r="M697" s="22"/>
    </row>
    <row r="698" spans="7:13" x14ac:dyDescent="0.35">
      <c r="G698" s="22"/>
      <c r="H698" s="22"/>
      <c r="I698" s="22"/>
      <c r="J698" s="22"/>
      <c r="K698" s="22"/>
      <c r="L698" s="22"/>
      <c r="M698" s="22"/>
    </row>
    <row r="699" spans="7:13" x14ac:dyDescent="0.35">
      <c r="G699" s="22"/>
      <c r="H699" s="22"/>
      <c r="I699" s="22"/>
      <c r="J699" s="22"/>
      <c r="K699" s="22"/>
      <c r="L699" s="22"/>
      <c r="M699" s="22"/>
    </row>
    <row r="700" spans="7:13" x14ac:dyDescent="0.35">
      <c r="G700" s="22"/>
      <c r="H700" s="22"/>
      <c r="I700" s="22"/>
      <c r="J700" s="22"/>
      <c r="K700" s="22"/>
      <c r="L700" s="22"/>
      <c r="M700" s="22"/>
    </row>
    <row r="701" spans="7:13" x14ac:dyDescent="0.35">
      <c r="G701" s="22"/>
      <c r="H701" s="22"/>
      <c r="I701" s="22"/>
      <c r="J701" s="22"/>
      <c r="K701" s="22"/>
      <c r="L701" s="22"/>
      <c r="M701" s="22"/>
    </row>
    <row r="702" spans="7:13" x14ac:dyDescent="0.35">
      <c r="G702" s="22"/>
      <c r="H702" s="22"/>
      <c r="I702" s="22"/>
      <c r="J702" s="22"/>
      <c r="K702" s="22"/>
      <c r="L702" s="22"/>
      <c r="M702" s="22"/>
    </row>
    <row r="703" spans="7:13" x14ac:dyDescent="0.35">
      <c r="G703" s="22"/>
      <c r="H703" s="22"/>
      <c r="I703" s="22"/>
      <c r="J703" s="22"/>
      <c r="K703" s="22"/>
      <c r="L703" s="22"/>
      <c r="M703" s="22"/>
    </row>
    <row r="704" spans="7:13" x14ac:dyDescent="0.35">
      <c r="G704" s="22"/>
      <c r="H704" s="22"/>
      <c r="I704" s="22"/>
      <c r="J704" s="22"/>
      <c r="K704" s="22"/>
      <c r="L704" s="22"/>
      <c r="M704" s="22"/>
    </row>
    <row r="705" spans="7:13" x14ac:dyDescent="0.35">
      <c r="G705" s="22"/>
      <c r="H705" s="22"/>
      <c r="I705" s="22"/>
      <c r="J705" s="22"/>
      <c r="K705" s="22"/>
      <c r="L705" s="22"/>
      <c r="M705" s="22"/>
    </row>
    <row r="706" spans="7:13" x14ac:dyDescent="0.35">
      <c r="G706" s="22"/>
      <c r="H706" s="22"/>
      <c r="I706" s="22"/>
      <c r="J706" s="22"/>
      <c r="K706" s="22"/>
      <c r="L706" s="22"/>
      <c r="M706" s="22"/>
    </row>
    <row r="707" spans="7:13" x14ac:dyDescent="0.35">
      <c r="G707" s="22"/>
      <c r="H707" s="22"/>
      <c r="I707" s="22"/>
      <c r="J707" s="22"/>
      <c r="K707" s="22"/>
      <c r="L707" s="22"/>
      <c r="M707" s="22"/>
    </row>
    <row r="708" spans="7:13" x14ac:dyDescent="0.35">
      <c r="G708" s="22"/>
      <c r="H708" s="22"/>
      <c r="I708" s="22"/>
      <c r="J708" s="22"/>
      <c r="K708" s="22"/>
      <c r="L708" s="22"/>
      <c r="M708" s="22"/>
    </row>
    <row r="709" spans="7:13" x14ac:dyDescent="0.35">
      <c r="G709" s="22"/>
      <c r="H709" s="22"/>
      <c r="I709" s="22"/>
      <c r="J709" s="22"/>
      <c r="K709" s="22"/>
      <c r="L709" s="22"/>
      <c r="M709" s="22"/>
    </row>
    <row r="710" spans="7:13" x14ac:dyDescent="0.35">
      <c r="G710" s="22"/>
      <c r="H710" s="22"/>
      <c r="I710" s="22"/>
      <c r="J710" s="22"/>
      <c r="K710" s="22"/>
      <c r="L710" s="22"/>
      <c r="M710" s="22"/>
    </row>
    <row r="711" spans="7:13" x14ac:dyDescent="0.35">
      <c r="G711" s="22"/>
      <c r="H711" s="22"/>
      <c r="I711" s="22"/>
      <c r="J711" s="22"/>
      <c r="K711" s="22"/>
      <c r="L711" s="22"/>
      <c r="M711" s="22"/>
    </row>
    <row r="712" spans="7:13" x14ac:dyDescent="0.35">
      <c r="G712" s="22"/>
      <c r="H712" s="22"/>
      <c r="I712" s="22"/>
      <c r="J712" s="22"/>
      <c r="K712" s="22"/>
      <c r="L712" s="22"/>
      <c r="M712" s="22"/>
    </row>
    <row r="713" spans="7:13" x14ac:dyDescent="0.35">
      <c r="G713" s="22"/>
      <c r="H713" s="22"/>
      <c r="I713" s="22"/>
      <c r="J713" s="22"/>
      <c r="K713" s="22"/>
      <c r="L713" s="22"/>
      <c r="M713" s="22"/>
    </row>
    <row r="714" spans="7:13" x14ac:dyDescent="0.35">
      <c r="G714" s="22"/>
      <c r="H714" s="22"/>
      <c r="I714" s="22"/>
      <c r="J714" s="22"/>
      <c r="K714" s="22"/>
      <c r="L714" s="22"/>
      <c r="M714" s="22"/>
    </row>
    <row r="715" spans="7:13" x14ac:dyDescent="0.35">
      <c r="G715" s="22"/>
      <c r="H715" s="22"/>
      <c r="I715" s="22"/>
      <c r="J715" s="22"/>
      <c r="K715" s="22"/>
      <c r="L715" s="22"/>
      <c r="M715" s="22"/>
    </row>
    <row r="716" spans="7:13" x14ac:dyDescent="0.35">
      <c r="G716" s="22"/>
      <c r="H716" s="22"/>
      <c r="I716" s="22"/>
      <c r="J716" s="22"/>
      <c r="K716" s="22"/>
      <c r="L716" s="22"/>
      <c r="M716" s="22"/>
    </row>
    <row r="717" spans="7:13" x14ac:dyDescent="0.35">
      <c r="G717" s="22"/>
      <c r="H717" s="22"/>
      <c r="I717" s="22"/>
      <c r="J717" s="22"/>
      <c r="K717" s="22"/>
      <c r="L717" s="22"/>
      <c r="M717" s="22"/>
    </row>
    <row r="718" spans="7:13" x14ac:dyDescent="0.35">
      <c r="G718" s="22"/>
      <c r="H718" s="22"/>
      <c r="I718" s="22"/>
      <c r="J718" s="22"/>
      <c r="K718" s="22"/>
      <c r="L718" s="22"/>
      <c r="M718" s="22"/>
    </row>
    <row r="719" spans="7:13" x14ac:dyDescent="0.35">
      <c r="G719" s="22"/>
      <c r="H719" s="22"/>
      <c r="I719" s="22"/>
      <c r="J719" s="22"/>
      <c r="K719" s="22"/>
      <c r="L719" s="22"/>
      <c r="M719" s="22"/>
    </row>
    <row r="720" spans="7:13" x14ac:dyDescent="0.35">
      <c r="G720" s="22"/>
      <c r="H720" s="22"/>
      <c r="I720" s="22"/>
      <c r="J720" s="22"/>
      <c r="K720" s="22"/>
      <c r="L720" s="22"/>
      <c r="M720" s="22"/>
    </row>
    <row r="721" spans="7:13" x14ac:dyDescent="0.35">
      <c r="G721" s="22"/>
      <c r="H721" s="22"/>
      <c r="I721" s="22"/>
      <c r="J721" s="22"/>
      <c r="K721" s="22"/>
      <c r="L721" s="22"/>
      <c r="M721" s="22"/>
    </row>
    <row r="722" spans="7:13" x14ac:dyDescent="0.35">
      <c r="G722" s="22"/>
      <c r="H722" s="22"/>
      <c r="I722" s="22"/>
      <c r="J722" s="22"/>
      <c r="K722" s="22"/>
      <c r="L722" s="22"/>
      <c r="M722" s="22"/>
    </row>
    <row r="723" spans="7:13" x14ac:dyDescent="0.35">
      <c r="G723" s="22"/>
      <c r="H723" s="22"/>
      <c r="I723" s="22"/>
      <c r="J723" s="22"/>
      <c r="K723" s="22"/>
      <c r="L723" s="22"/>
      <c r="M723" s="22"/>
    </row>
    <row r="724" spans="7:13" x14ac:dyDescent="0.35">
      <c r="G724" s="22"/>
      <c r="H724" s="22"/>
      <c r="I724" s="22"/>
      <c r="J724" s="22"/>
      <c r="K724" s="22"/>
      <c r="L724" s="22"/>
      <c r="M724" s="22"/>
    </row>
    <row r="725" spans="7:13" x14ac:dyDescent="0.35">
      <c r="G725" s="22"/>
      <c r="H725" s="22"/>
      <c r="I725" s="22"/>
      <c r="J725" s="22"/>
      <c r="K725" s="22"/>
      <c r="L725" s="22"/>
      <c r="M725" s="22"/>
    </row>
    <row r="726" spans="7:13" x14ac:dyDescent="0.35">
      <c r="G726" s="22"/>
      <c r="H726" s="22"/>
      <c r="I726" s="22"/>
      <c r="J726" s="22"/>
      <c r="K726" s="22"/>
      <c r="L726" s="22"/>
      <c r="M726" s="22"/>
    </row>
    <row r="727" spans="7:13" x14ac:dyDescent="0.35">
      <c r="G727" s="22"/>
      <c r="H727" s="22"/>
      <c r="I727" s="22"/>
      <c r="J727" s="22"/>
      <c r="K727" s="22"/>
      <c r="L727" s="22"/>
      <c r="M727" s="22"/>
    </row>
    <row r="728" spans="7:13" x14ac:dyDescent="0.35">
      <c r="G728" s="22"/>
      <c r="H728" s="22"/>
      <c r="I728" s="22"/>
      <c r="J728" s="22"/>
      <c r="K728" s="22"/>
      <c r="L728" s="22"/>
      <c r="M728" s="22"/>
    </row>
    <row r="729" spans="7:13" x14ac:dyDescent="0.35">
      <c r="G729" s="22"/>
      <c r="H729" s="22"/>
      <c r="I729" s="22"/>
      <c r="J729" s="22"/>
      <c r="K729" s="22"/>
      <c r="L729" s="22"/>
      <c r="M729" s="22"/>
    </row>
    <row r="730" spans="7:13" x14ac:dyDescent="0.35">
      <c r="G730" s="22"/>
      <c r="H730" s="22"/>
      <c r="I730" s="22"/>
      <c r="J730" s="22"/>
      <c r="K730" s="22"/>
      <c r="L730" s="22"/>
      <c r="M730" s="22"/>
    </row>
    <row r="731" spans="7:13" x14ac:dyDescent="0.35">
      <c r="G731" s="22"/>
      <c r="H731" s="22"/>
      <c r="I731" s="22"/>
      <c r="J731" s="22"/>
      <c r="K731" s="22"/>
      <c r="L731" s="22"/>
      <c r="M731" s="22"/>
    </row>
    <row r="732" spans="7:13" x14ac:dyDescent="0.35">
      <c r="G732" s="22"/>
      <c r="H732" s="22"/>
      <c r="I732" s="22"/>
      <c r="J732" s="22"/>
      <c r="K732" s="22"/>
      <c r="L732" s="22"/>
      <c r="M732" s="22"/>
    </row>
    <row r="733" spans="7:13" x14ac:dyDescent="0.35">
      <c r="G733" s="22"/>
      <c r="H733" s="22"/>
      <c r="I733" s="22"/>
      <c r="J733" s="22"/>
      <c r="K733" s="22"/>
      <c r="L733" s="22"/>
      <c r="M733" s="22"/>
    </row>
    <row r="734" spans="7:13" x14ac:dyDescent="0.35">
      <c r="G734" s="22"/>
      <c r="H734" s="22"/>
      <c r="I734" s="22"/>
      <c r="J734" s="22"/>
      <c r="K734" s="22"/>
      <c r="L734" s="22"/>
      <c r="M734" s="22"/>
    </row>
    <row r="735" spans="7:13" x14ac:dyDescent="0.35">
      <c r="G735" s="22"/>
      <c r="H735" s="22"/>
      <c r="I735" s="22"/>
      <c r="J735" s="22"/>
      <c r="K735" s="22"/>
      <c r="L735" s="22"/>
      <c r="M735" s="22"/>
    </row>
    <row r="736" spans="7:13" x14ac:dyDescent="0.35">
      <c r="G736" s="22"/>
      <c r="H736" s="22"/>
      <c r="I736" s="22"/>
      <c r="J736" s="22"/>
      <c r="K736" s="22"/>
      <c r="L736" s="22"/>
      <c r="M736" s="22"/>
    </row>
    <row r="737" spans="7:13" x14ac:dyDescent="0.35">
      <c r="G737" s="22"/>
      <c r="H737" s="22"/>
      <c r="I737" s="22"/>
      <c r="J737" s="22"/>
      <c r="K737" s="22"/>
      <c r="L737" s="22"/>
      <c r="M737" s="22"/>
    </row>
    <row r="738" spans="7:13" x14ac:dyDescent="0.35">
      <c r="G738" s="22"/>
      <c r="H738" s="22"/>
      <c r="I738" s="22"/>
      <c r="J738" s="22"/>
      <c r="K738" s="22"/>
      <c r="L738" s="22"/>
      <c r="M738" s="22"/>
    </row>
    <row r="739" spans="7:13" x14ac:dyDescent="0.35">
      <c r="G739" s="22"/>
      <c r="H739" s="22"/>
      <c r="I739" s="22"/>
      <c r="J739" s="22"/>
      <c r="K739" s="22"/>
      <c r="L739" s="22"/>
      <c r="M739" s="22"/>
    </row>
    <row r="740" spans="7:13" x14ac:dyDescent="0.35">
      <c r="G740" s="22"/>
      <c r="H740" s="22"/>
      <c r="I740" s="22"/>
      <c r="J740" s="22"/>
      <c r="K740" s="22"/>
      <c r="L740" s="22"/>
      <c r="M740" s="22"/>
    </row>
    <row r="741" spans="7:13" x14ac:dyDescent="0.35">
      <c r="G741" s="22"/>
      <c r="H741" s="22"/>
      <c r="I741" s="22"/>
      <c r="J741" s="22"/>
      <c r="K741" s="22"/>
      <c r="L741" s="22"/>
      <c r="M741" s="22"/>
    </row>
    <row r="742" spans="7:13" x14ac:dyDescent="0.35">
      <c r="G742" s="22"/>
      <c r="H742" s="22"/>
      <c r="I742" s="22"/>
      <c r="J742" s="22"/>
      <c r="K742" s="22"/>
      <c r="L742" s="22"/>
      <c r="M742" s="22"/>
    </row>
    <row r="743" spans="7:13" x14ac:dyDescent="0.35">
      <c r="G743" s="22"/>
      <c r="H743" s="22"/>
      <c r="I743" s="22"/>
      <c r="J743" s="22"/>
      <c r="K743" s="22"/>
      <c r="L743" s="22"/>
      <c r="M743" s="22"/>
    </row>
    <row r="744" spans="7:13" x14ac:dyDescent="0.35">
      <c r="G744" s="22"/>
      <c r="H744" s="22"/>
      <c r="I744" s="22"/>
      <c r="J744" s="22"/>
      <c r="K744" s="22"/>
      <c r="L744" s="22"/>
      <c r="M744" s="22"/>
    </row>
    <row r="745" spans="7:13" x14ac:dyDescent="0.35">
      <c r="G745" s="22"/>
      <c r="H745" s="22"/>
      <c r="I745" s="22"/>
      <c r="J745" s="22"/>
      <c r="K745" s="22"/>
      <c r="L745" s="22"/>
      <c r="M745" s="22"/>
    </row>
    <row r="746" spans="7:13" x14ac:dyDescent="0.35">
      <c r="G746" s="22"/>
      <c r="H746" s="22"/>
      <c r="I746" s="22"/>
      <c r="J746" s="22"/>
      <c r="K746" s="22"/>
      <c r="L746" s="22"/>
      <c r="M746" s="22"/>
    </row>
    <row r="747" spans="7:13" x14ac:dyDescent="0.35">
      <c r="G747" s="22"/>
      <c r="H747" s="22"/>
      <c r="I747" s="22"/>
      <c r="J747" s="22"/>
      <c r="K747" s="22"/>
      <c r="L747" s="22"/>
      <c r="M747" s="22"/>
    </row>
    <row r="748" spans="7:13" x14ac:dyDescent="0.35">
      <c r="G748" s="22"/>
      <c r="H748" s="22"/>
      <c r="I748" s="22"/>
      <c r="J748" s="22"/>
      <c r="K748" s="22"/>
      <c r="L748" s="22"/>
      <c r="M748" s="22"/>
    </row>
    <row r="749" spans="7:13" x14ac:dyDescent="0.35">
      <c r="G749" s="22"/>
      <c r="H749" s="22"/>
      <c r="I749" s="22"/>
      <c r="J749" s="22"/>
      <c r="K749" s="22"/>
      <c r="L749" s="22"/>
      <c r="M749" s="22"/>
    </row>
    <row r="750" spans="7:13" x14ac:dyDescent="0.35">
      <c r="G750" s="22"/>
      <c r="H750" s="22"/>
      <c r="I750" s="22"/>
      <c r="J750" s="22"/>
      <c r="K750" s="22"/>
      <c r="L750" s="22"/>
      <c r="M750" s="22"/>
    </row>
    <row r="751" spans="7:13" x14ac:dyDescent="0.35">
      <c r="G751" s="22"/>
      <c r="H751" s="22"/>
      <c r="I751" s="22"/>
      <c r="J751" s="22"/>
      <c r="K751" s="22"/>
      <c r="L751" s="22"/>
      <c r="M751" s="22"/>
    </row>
    <row r="752" spans="7:13" x14ac:dyDescent="0.35">
      <c r="G752" s="22"/>
      <c r="H752" s="22"/>
      <c r="I752" s="22"/>
      <c r="J752" s="22"/>
      <c r="K752" s="22"/>
      <c r="L752" s="22"/>
      <c r="M752" s="22"/>
    </row>
    <row r="753" spans="7:13" x14ac:dyDescent="0.35">
      <c r="G753" s="22"/>
      <c r="H753" s="22"/>
      <c r="I753" s="22"/>
      <c r="J753" s="22"/>
      <c r="K753" s="22"/>
      <c r="L753" s="22"/>
      <c r="M753" s="22"/>
    </row>
    <row r="754" spans="7:13" x14ac:dyDescent="0.35">
      <c r="G754" s="22"/>
      <c r="H754" s="22"/>
      <c r="I754" s="22"/>
      <c r="J754" s="22"/>
      <c r="K754" s="22"/>
      <c r="L754" s="22"/>
      <c r="M754" s="22"/>
    </row>
    <row r="755" spans="7:13" x14ac:dyDescent="0.35">
      <c r="G755" s="22"/>
      <c r="H755" s="22"/>
      <c r="I755" s="22"/>
      <c r="J755" s="22"/>
      <c r="K755" s="22"/>
      <c r="L755" s="22"/>
      <c r="M755" s="22"/>
    </row>
    <row r="756" spans="7:13" x14ac:dyDescent="0.35">
      <c r="G756" s="22"/>
      <c r="H756" s="22"/>
      <c r="I756" s="22"/>
      <c r="J756" s="22"/>
      <c r="K756" s="22"/>
      <c r="L756" s="22"/>
      <c r="M756" s="22"/>
    </row>
    <row r="757" spans="7:13" x14ac:dyDescent="0.35">
      <c r="G757" s="22"/>
      <c r="H757" s="22"/>
      <c r="I757" s="22"/>
      <c r="J757" s="22"/>
      <c r="K757" s="22"/>
      <c r="L757" s="22"/>
      <c r="M757" s="22"/>
    </row>
    <row r="758" spans="7:13" x14ac:dyDescent="0.35">
      <c r="G758" s="22"/>
      <c r="H758" s="22"/>
      <c r="I758" s="22"/>
      <c r="J758" s="22"/>
      <c r="K758" s="22"/>
      <c r="L758" s="22"/>
      <c r="M758" s="22"/>
    </row>
    <row r="759" spans="7:13" x14ac:dyDescent="0.35">
      <c r="G759" s="22"/>
      <c r="H759" s="22"/>
      <c r="I759" s="22"/>
      <c r="J759" s="22"/>
      <c r="K759" s="22"/>
      <c r="L759" s="22"/>
      <c r="M759" s="22"/>
    </row>
    <row r="760" spans="7:13" x14ac:dyDescent="0.35">
      <c r="G760" s="22"/>
      <c r="H760" s="22"/>
      <c r="I760" s="22"/>
      <c r="J760" s="22"/>
      <c r="K760" s="22"/>
      <c r="L760" s="22"/>
      <c r="M760" s="22"/>
    </row>
    <row r="761" spans="7:13" x14ac:dyDescent="0.35">
      <c r="G761" s="22"/>
      <c r="H761" s="22"/>
      <c r="I761" s="22"/>
      <c r="J761" s="22"/>
      <c r="K761" s="22"/>
      <c r="L761" s="22"/>
      <c r="M761" s="22"/>
    </row>
    <row r="762" spans="7:13" x14ac:dyDescent="0.35">
      <c r="G762" s="22"/>
      <c r="H762" s="22"/>
      <c r="I762" s="22"/>
      <c r="J762" s="22"/>
      <c r="K762" s="22"/>
      <c r="L762" s="22"/>
      <c r="M762" s="22"/>
    </row>
    <row r="763" spans="7:13" x14ac:dyDescent="0.35">
      <c r="G763" s="22"/>
      <c r="H763" s="22"/>
      <c r="I763" s="22"/>
      <c r="J763" s="22"/>
      <c r="K763" s="22"/>
      <c r="L763" s="22"/>
      <c r="M763" s="22"/>
    </row>
    <row r="764" spans="7:13" x14ac:dyDescent="0.35">
      <c r="G764" s="22"/>
      <c r="H764" s="22"/>
      <c r="I764" s="22"/>
      <c r="J764" s="22"/>
      <c r="K764" s="22"/>
      <c r="L764" s="22"/>
      <c r="M764" s="22"/>
    </row>
    <row r="765" spans="7:13" x14ac:dyDescent="0.35">
      <c r="G765" s="22"/>
      <c r="H765" s="22"/>
      <c r="I765" s="22"/>
      <c r="J765" s="22"/>
      <c r="K765" s="22"/>
      <c r="L765" s="22"/>
      <c r="M765" s="22"/>
    </row>
    <row r="766" spans="7:13" x14ac:dyDescent="0.35">
      <c r="G766" s="22"/>
      <c r="H766" s="22"/>
      <c r="I766" s="22"/>
      <c r="J766" s="22"/>
      <c r="K766" s="22"/>
      <c r="L766" s="22"/>
      <c r="M766" s="22"/>
    </row>
    <row r="767" spans="7:13" x14ac:dyDescent="0.35">
      <c r="G767" s="22"/>
      <c r="H767" s="22"/>
      <c r="I767" s="22"/>
      <c r="J767" s="22"/>
      <c r="K767" s="22"/>
      <c r="L767" s="22"/>
      <c r="M767" s="22"/>
    </row>
    <row r="768" spans="7:13" x14ac:dyDescent="0.35">
      <c r="G768" s="22"/>
      <c r="H768" s="22"/>
      <c r="I768" s="22"/>
      <c r="J768" s="22"/>
      <c r="K768" s="22"/>
      <c r="L768" s="22"/>
      <c r="M768" s="22"/>
    </row>
    <row r="769" spans="7:13" x14ac:dyDescent="0.35">
      <c r="G769" s="22"/>
      <c r="H769" s="22"/>
      <c r="I769" s="22"/>
      <c r="J769" s="22"/>
      <c r="K769" s="22"/>
      <c r="L769" s="22"/>
      <c r="M769" s="22"/>
    </row>
  </sheetData>
  <mergeCells count="13">
    <mergeCell ref="K2:M2"/>
    <mergeCell ref="H2:I2"/>
    <mergeCell ref="A4:A6"/>
    <mergeCell ref="C2:C3"/>
    <mergeCell ref="F1:H1"/>
    <mergeCell ref="A1:E1"/>
    <mergeCell ref="A2:A3"/>
    <mergeCell ref="B2:B3"/>
    <mergeCell ref="D2:D3"/>
    <mergeCell ref="F2:F3"/>
    <mergeCell ref="E2:E3"/>
    <mergeCell ref="J1:M1"/>
    <mergeCell ref="G2:G3"/>
  </mergeCells>
  <dataValidations count="1">
    <dataValidation type="list" allowBlank="1" showInputMessage="1" showErrorMessage="1" sqref="E4:E6 M4:M6" xr:uid="{00000000-0002-0000-0800-000000000000}">
      <formula1>soggetti</formula1>
    </dataValidation>
  </dataValidations>
  <printOptions horizontalCentered="1"/>
  <pageMargins left="0.23622047244094499" right="0.23622047244094499" top="0.74803149606299213" bottom="0.74803149606299213" header="0.31496062992126012" footer="0.31496062992126012"/>
  <pageSetup paperSize="9" scale="37" fitToWidth="0"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79998168889431442"/>
  </sheetPr>
  <dimension ref="A1:N4"/>
  <sheetViews>
    <sheetView zoomScaleNormal="100" workbookViewId="0">
      <selection activeCell="F4" sqref="F4"/>
    </sheetView>
  </sheetViews>
  <sheetFormatPr defaultColWidth="8.7265625" defaultRowHeight="13" x14ac:dyDescent="0.35"/>
  <cols>
    <col min="1" max="1" width="12.26953125" style="22" customWidth="1"/>
    <col min="2" max="2" width="8.7265625" style="22" customWidth="1"/>
    <col min="3" max="3" width="23.6328125" style="22" customWidth="1"/>
    <col min="4" max="4" width="25.7265625" style="22" customWidth="1"/>
    <col min="5" max="5" width="23.7265625" style="22" customWidth="1"/>
    <col min="6" max="6" width="75.7265625" style="22" customWidth="1"/>
    <col min="7" max="7" width="23.453125" style="22" customWidth="1"/>
    <col min="8" max="8" width="12.7265625" style="22" customWidth="1"/>
    <col min="9" max="9" width="40.7265625" style="22" customWidth="1"/>
    <col min="10" max="10" width="28.26953125" style="22" customWidth="1"/>
    <col min="11" max="11" width="41.453125" style="22" customWidth="1"/>
    <col min="12" max="12" width="23.26953125" style="22" customWidth="1"/>
    <col min="13" max="13" width="30.08984375" style="22" customWidth="1"/>
    <col min="14" max="14" width="26" style="22" customWidth="1"/>
    <col min="15" max="15" width="8.7265625" style="22" customWidth="1"/>
    <col min="16" max="16384" width="8.7265625" style="22"/>
  </cols>
  <sheetData>
    <row r="1" spans="1:14" ht="14.5" x14ac:dyDescent="0.35">
      <c r="A1" s="140" t="s">
        <v>186</v>
      </c>
      <c r="B1" s="126"/>
      <c r="C1" s="126"/>
      <c r="D1" s="126"/>
      <c r="E1" s="127"/>
      <c r="F1" s="138" t="s">
        <v>112</v>
      </c>
      <c r="G1" s="126"/>
      <c r="H1" s="127"/>
      <c r="I1" s="29"/>
      <c r="J1" s="137" t="s">
        <v>187</v>
      </c>
      <c r="K1" s="126"/>
      <c r="L1" s="126"/>
      <c r="M1" s="126"/>
      <c r="N1" s="127"/>
    </row>
    <row r="2" spans="1:14" s="21" customFormat="1" ht="14.5" x14ac:dyDescent="0.35">
      <c r="A2" s="135" t="s">
        <v>88</v>
      </c>
      <c r="B2" s="135" t="s">
        <v>113</v>
      </c>
      <c r="C2" s="132" t="s">
        <v>114</v>
      </c>
      <c r="D2" s="132" t="s">
        <v>159</v>
      </c>
      <c r="E2" s="132" t="s">
        <v>160</v>
      </c>
      <c r="F2" s="136" t="s">
        <v>117</v>
      </c>
      <c r="G2" s="136" t="s">
        <v>118</v>
      </c>
      <c r="H2" s="128"/>
      <c r="I2" s="127"/>
      <c r="J2" s="144" t="s">
        <v>119</v>
      </c>
      <c r="K2" s="127"/>
      <c r="L2" s="125" t="s">
        <v>120</v>
      </c>
      <c r="M2" s="126"/>
      <c r="N2" s="127"/>
    </row>
    <row r="3" spans="1:14" s="21" customFormat="1" ht="39" customHeight="1" x14ac:dyDescent="0.35">
      <c r="A3" s="131"/>
      <c r="B3" s="131"/>
      <c r="C3" s="131"/>
      <c r="D3" s="131"/>
      <c r="E3" s="131"/>
      <c r="F3" s="131"/>
      <c r="G3" s="131"/>
      <c r="H3" s="23" t="s">
        <v>121</v>
      </c>
      <c r="I3" s="23" t="s">
        <v>122</v>
      </c>
      <c r="J3" s="28" t="s">
        <v>188</v>
      </c>
      <c r="K3" s="28" t="s">
        <v>123</v>
      </c>
      <c r="L3" s="66" t="s">
        <v>124</v>
      </c>
      <c r="M3" s="66" t="s">
        <v>125</v>
      </c>
      <c r="N3" s="66" t="s">
        <v>126</v>
      </c>
    </row>
    <row r="4" spans="1:14" ht="137" customHeight="1" x14ac:dyDescent="0.35">
      <c r="A4" s="72" t="s">
        <v>72</v>
      </c>
      <c r="B4" s="25">
        <v>1</v>
      </c>
      <c r="C4" s="25" t="s">
        <v>189</v>
      </c>
      <c r="D4" s="25" t="s">
        <v>190</v>
      </c>
      <c r="E4" s="19" t="s">
        <v>129</v>
      </c>
      <c r="F4" s="19" t="s">
        <v>191</v>
      </c>
      <c r="G4" s="24" t="s">
        <v>131</v>
      </c>
      <c r="H4" s="19" t="str">
        <f>'Calcolo Rischi'!D88</f>
        <v>basso</v>
      </c>
      <c r="I4" s="19" t="s">
        <v>132</v>
      </c>
      <c r="J4" s="19" t="s">
        <v>192</v>
      </c>
      <c r="K4" s="24" t="s">
        <v>193</v>
      </c>
      <c r="L4" s="24">
        <v>2028</v>
      </c>
      <c r="M4" s="19" t="s">
        <v>166</v>
      </c>
      <c r="N4" s="24" t="s">
        <v>129</v>
      </c>
    </row>
  </sheetData>
  <mergeCells count="13">
    <mergeCell ref="H2:I2"/>
    <mergeCell ref="C2:C3"/>
    <mergeCell ref="J2:K2"/>
    <mergeCell ref="F1:H1"/>
    <mergeCell ref="A1:E1"/>
    <mergeCell ref="J1:N1"/>
    <mergeCell ref="A2:A3"/>
    <mergeCell ref="B2:B3"/>
    <mergeCell ref="D2:D3"/>
    <mergeCell ref="L2:N2"/>
    <mergeCell ref="F2:F3"/>
    <mergeCell ref="E2:E3"/>
    <mergeCell ref="G2:G3"/>
  </mergeCells>
  <dataValidations count="1">
    <dataValidation type="list" allowBlank="1" showInputMessage="1" showErrorMessage="1" sqref="E4" xr:uid="{00000000-0002-0000-0900-000000000000}">
      <formula1>soggetti</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31"/>
  <sheetViews>
    <sheetView workbookViewId="0"/>
  </sheetViews>
  <sheetFormatPr defaultColWidth="8.7265625" defaultRowHeight="14.5" x14ac:dyDescent="0.35"/>
  <cols>
    <col min="1" max="1" width="14.453125" customWidth="1"/>
    <col min="2" max="2" width="10" customWidth="1"/>
    <col min="3" max="3" width="97.453125" style="11" customWidth="1"/>
    <col min="4" max="4" width="14.453125" customWidth="1"/>
    <col min="5" max="5" width="9.1796875" customWidth="1"/>
  </cols>
  <sheetData>
    <row r="1" spans="1:37" x14ac:dyDescent="0.35">
      <c r="A1" s="12" t="s">
        <v>194</v>
      </c>
      <c r="B1" s="12" t="s">
        <v>195</v>
      </c>
      <c r="C1" s="12" t="s">
        <v>196</v>
      </c>
      <c r="D1" s="12" t="s">
        <v>197</v>
      </c>
    </row>
    <row r="2" spans="1:37" ht="87" customHeight="1" x14ac:dyDescent="0.35">
      <c r="A2" s="12" t="s">
        <v>198</v>
      </c>
      <c r="B2" s="12" t="s">
        <v>199</v>
      </c>
      <c r="C2" s="12" t="s">
        <v>200</v>
      </c>
      <c r="D2" s="10" t="s">
        <v>201</v>
      </c>
    </row>
    <row r="3" spans="1:37" ht="43.5" customHeight="1" x14ac:dyDescent="0.35">
      <c r="A3" s="12" t="s">
        <v>202</v>
      </c>
      <c r="B3" s="12" t="s">
        <v>203</v>
      </c>
      <c r="C3" s="12" t="s">
        <v>204</v>
      </c>
      <c r="D3" s="10" t="s">
        <v>201</v>
      </c>
    </row>
    <row r="4" spans="1:37" ht="43.5" customHeight="1" x14ac:dyDescent="0.35">
      <c r="A4" s="12" t="s">
        <v>205</v>
      </c>
      <c r="B4" s="12" t="s">
        <v>206</v>
      </c>
      <c r="C4" s="12" t="s">
        <v>207</v>
      </c>
      <c r="D4" s="10" t="s">
        <v>201</v>
      </c>
    </row>
    <row r="5" spans="1:37" ht="29" customHeight="1" x14ac:dyDescent="0.35">
      <c r="A5" s="12" t="s">
        <v>208</v>
      </c>
      <c r="B5" s="12" t="s">
        <v>209</v>
      </c>
      <c r="C5" s="12" t="s">
        <v>210</v>
      </c>
      <c r="D5" s="10" t="s">
        <v>201</v>
      </c>
    </row>
    <row r="6" spans="1:37" ht="246.5" customHeight="1" x14ac:dyDescent="0.35">
      <c r="A6" s="12" t="s">
        <v>211</v>
      </c>
      <c r="B6" s="12" t="s">
        <v>212</v>
      </c>
      <c r="C6" s="12" t="s">
        <v>213</v>
      </c>
      <c r="D6" s="10" t="s">
        <v>201</v>
      </c>
    </row>
    <row r="7" spans="1:37" ht="116" customHeight="1" x14ac:dyDescent="0.35">
      <c r="A7" s="12" t="s">
        <v>214</v>
      </c>
      <c r="B7" s="12" t="s">
        <v>215</v>
      </c>
      <c r="C7" s="12" t="s">
        <v>216</v>
      </c>
      <c r="D7" s="10" t="s">
        <v>217</v>
      </c>
      <c r="AK7" t="s">
        <v>218</v>
      </c>
    </row>
    <row r="8" spans="1:37" ht="87" customHeight="1" x14ac:dyDescent="0.35">
      <c r="A8" s="12" t="s">
        <v>219</v>
      </c>
      <c r="B8" s="12" t="s">
        <v>220</v>
      </c>
      <c r="C8" s="12" t="s">
        <v>221</v>
      </c>
      <c r="D8" s="10" t="s">
        <v>222</v>
      </c>
      <c r="AK8" t="s">
        <v>218</v>
      </c>
    </row>
    <row r="9" spans="1:37" ht="72.5" customHeight="1" x14ac:dyDescent="0.35">
      <c r="A9" s="12" t="s">
        <v>223</v>
      </c>
      <c r="B9" s="12" t="s">
        <v>224</v>
      </c>
      <c r="C9" s="12" t="s">
        <v>225</v>
      </c>
      <c r="D9" s="10" t="s">
        <v>226</v>
      </c>
      <c r="AK9" t="s">
        <v>218</v>
      </c>
    </row>
    <row r="10" spans="1:37" ht="72.5" customHeight="1" x14ac:dyDescent="0.35">
      <c r="A10" s="12" t="s">
        <v>227</v>
      </c>
      <c r="B10" s="12" t="s">
        <v>228</v>
      </c>
      <c r="C10" s="12" t="s">
        <v>229</v>
      </c>
      <c r="D10" s="10" t="s">
        <v>230</v>
      </c>
      <c r="AK10" t="s">
        <v>218</v>
      </c>
    </row>
    <row r="11" spans="1:37" ht="145" customHeight="1" x14ac:dyDescent="0.35">
      <c r="A11" s="12" t="s">
        <v>231</v>
      </c>
      <c r="B11" s="12" t="s">
        <v>232</v>
      </c>
      <c r="C11" s="12" t="s">
        <v>233</v>
      </c>
      <c r="D11" s="10" t="s">
        <v>201</v>
      </c>
      <c r="AK11" t="s">
        <v>234</v>
      </c>
    </row>
    <row r="12" spans="1:37" ht="101.5" customHeight="1" x14ac:dyDescent="0.35">
      <c r="A12" s="12" t="s">
        <v>235</v>
      </c>
      <c r="B12" s="12" t="s">
        <v>236</v>
      </c>
      <c r="C12" s="12" t="s">
        <v>237</v>
      </c>
      <c r="D12" s="10" t="s">
        <v>238</v>
      </c>
      <c r="AK12" t="s">
        <v>234</v>
      </c>
    </row>
    <row r="13" spans="1:37" ht="130.5" customHeight="1" x14ac:dyDescent="0.35">
      <c r="A13" s="12" t="s">
        <v>239</v>
      </c>
      <c r="B13" s="12" t="s">
        <v>240</v>
      </c>
      <c r="C13" s="12" t="s">
        <v>241</v>
      </c>
      <c r="D13" s="10" t="s">
        <v>242</v>
      </c>
      <c r="AK13" t="s">
        <v>234</v>
      </c>
    </row>
    <row r="14" spans="1:37" ht="72.5" customHeight="1" x14ac:dyDescent="0.35">
      <c r="A14" s="12" t="s">
        <v>243</v>
      </c>
      <c r="B14" s="12" t="s">
        <v>244</v>
      </c>
      <c r="C14" s="12" t="s">
        <v>245</v>
      </c>
      <c r="D14" s="10" t="s">
        <v>246</v>
      </c>
      <c r="AK14" t="s">
        <v>234</v>
      </c>
    </row>
    <row r="15" spans="1:37" ht="72.5" customHeight="1" x14ac:dyDescent="0.35">
      <c r="A15" s="12" t="s">
        <v>247</v>
      </c>
      <c r="B15" s="12" t="s">
        <v>248</v>
      </c>
      <c r="C15" s="12" t="s">
        <v>249</v>
      </c>
      <c r="D15" s="10" t="s">
        <v>250</v>
      </c>
      <c r="AK15" t="s">
        <v>234</v>
      </c>
    </row>
    <row r="16" spans="1:37" ht="130.5" customHeight="1" x14ac:dyDescent="0.35">
      <c r="A16" s="12" t="s">
        <v>251</v>
      </c>
      <c r="B16" s="12" t="s">
        <v>252</v>
      </c>
      <c r="C16" s="12" t="s">
        <v>253</v>
      </c>
      <c r="D16" s="10" t="s">
        <v>254</v>
      </c>
      <c r="AK16" t="s">
        <v>234</v>
      </c>
    </row>
    <row r="17" spans="1:37" ht="116" customHeight="1" x14ac:dyDescent="0.35">
      <c r="A17" s="12" t="s">
        <v>255</v>
      </c>
      <c r="B17" s="12" t="s">
        <v>256</v>
      </c>
      <c r="C17" s="12" t="s">
        <v>257</v>
      </c>
      <c r="D17" s="10" t="s">
        <v>258</v>
      </c>
      <c r="AK17" t="s">
        <v>259</v>
      </c>
    </row>
    <row r="18" spans="1:37" ht="130.5" customHeight="1" x14ac:dyDescent="0.35">
      <c r="A18" s="12" t="s">
        <v>260</v>
      </c>
      <c r="B18" s="12" t="s">
        <v>261</v>
      </c>
      <c r="C18" s="12" t="s">
        <v>262</v>
      </c>
      <c r="D18" s="10" t="s">
        <v>263</v>
      </c>
      <c r="AK18" t="s">
        <v>259</v>
      </c>
    </row>
    <row r="19" spans="1:37" ht="87" customHeight="1" x14ac:dyDescent="0.35">
      <c r="A19" s="12" t="s">
        <v>264</v>
      </c>
      <c r="B19" s="12" t="s">
        <v>265</v>
      </c>
      <c r="C19" s="12" t="s">
        <v>266</v>
      </c>
      <c r="D19" s="10" t="s">
        <v>267</v>
      </c>
      <c r="AK19" t="s">
        <v>259</v>
      </c>
    </row>
    <row r="20" spans="1:37" ht="87" customHeight="1" x14ac:dyDescent="0.35">
      <c r="A20" s="12" t="s">
        <v>268</v>
      </c>
      <c r="B20" s="12" t="s">
        <v>269</v>
      </c>
      <c r="C20" s="12" t="s">
        <v>270</v>
      </c>
      <c r="D20" s="10" t="s">
        <v>271</v>
      </c>
      <c r="AK20" t="s">
        <v>259</v>
      </c>
    </row>
    <row r="21" spans="1:37" ht="87" customHeight="1" x14ac:dyDescent="0.35">
      <c r="A21" s="12" t="s">
        <v>272</v>
      </c>
      <c r="B21" s="12" t="s">
        <v>273</v>
      </c>
      <c r="C21" s="12" t="s">
        <v>274</v>
      </c>
      <c r="D21" s="10" t="s">
        <v>275</v>
      </c>
      <c r="AK21" t="s">
        <v>259</v>
      </c>
    </row>
    <row r="22" spans="1:37" ht="116" customHeight="1" x14ac:dyDescent="0.35">
      <c r="A22" s="12" t="s">
        <v>276</v>
      </c>
      <c r="B22" s="12" t="s">
        <v>277</v>
      </c>
      <c r="C22" s="12" t="s">
        <v>278</v>
      </c>
      <c r="D22" s="10" t="s">
        <v>279</v>
      </c>
      <c r="AK22" t="s">
        <v>259</v>
      </c>
    </row>
    <row r="23" spans="1:37" ht="43.5" customHeight="1" x14ac:dyDescent="0.35">
      <c r="A23" s="12" t="s">
        <v>280</v>
      </c>
      <c r="B23" s="12" t="s">
        <v>281</v>
      </c>
      <c r="C23" s="12" t="s">
        <v>282</v>
      </c>
      <c r="D23" s="10" t="s">
        <v>283</v>
      </c>
      <c r="AK23" t="s">
        <v>259</v>
      </c>
    </row>
    <row r="24" spans="1:37" ht="116" customHeight="1" x14ac:dyDescent="0.35">
      <c r="A24" s="12" t="s">
        <v>284</v>
      </c>
      <c r="B24" s="12" t="s">
        <v>285</v>
      </c>
      <c r="C24" s="12" t="s">
        <v>286</v>
      </c>
      <c r="D24" s="10" t="s">
        <v>287</v>
      </c>
      <c r="AK24" t="s">
        <v>259</v>
      </c>
    </row>
    <row r="25" spans="1:37" ht="101.5" customHeight="1" x14ac:dyDescent="0.35">
      <c r="A25" s="12" t="s">
        <v>288</v>
      </c>
      <c r="B25" s="12" t="s">
        <v>289</v>
      </c>
      <c r="C25" s="12" t="s">
        <v>290</v>
      </c>
      <c r="D25" s="10" t="s">
        <v>291</v>
      </c>
      <c r="AK25" t="s">
        <v>292</v>
      </c>
    </row>
    <row r="26" spans="1:37" ht="72.5" customHeight="1" x14ac:dyDescent="0.35">
      <c r="A26" s="12" t="s">
        <v>293</v>
      </c>
      <c r="B26" s="12" t="s">
        <v>294</v>
      </c>
      <c r="C26" s="12" t="s">
        <v>295</v>
      </c>
      <c r="D26" s="10" t="s">
        <v>296</v>
      </c>
      <c r="AK26" t="s">
        <v>292</v>
      </c>
    </row>
    <row r="27" spans="1:37" ht="145" customHeight="1" x14ac:dyDescent="0.35">
      <c r="A27" s="12" t="s">
        <v>297</v>
      </c>
      <c r="B27" s="12" t="s">
        <v>298</v>
      </c>
      <c r="C27" s="12" t="s">
        <v>299</v>
      </c>
      <c r="D27" s="10" t="s">
        <v>300</v>
      </c>
      <c r="AK27" t="s">
        <v>292</v>
      </c>
    </row>
    <row r="28" spans="1:37" ht="101.5" customHeight="1" x14ac:dyDescent="0.35">
      <c r="A28" s="12" t="s">
        <v>301</v>
      </c>
      <c r="B28" s="12" t="s">
        <v>302</v>
      </c>
      <c r="C28" s="12" t="s">
        <v>303</v>
      </c>
      <c r="D28" s="10" t="s">
        <v>304</v>
      </c>
      <c r="AK28" t="s">
        <v>292</v>
      </c>
    </row>
    <row r="29" spans="1:37" ht="87" customHeight="1" x14ac:dyDescent="0.35">
      <c r="A29" s="12" t="s">
        <v>305</v>
      </c>
      <c r="B29" s="12" t="s">
        <v>306</v>
      </c>
      <c r="C29" s="12" t="s">
        <v>307</v>
      </c>
      <c r="D29" s="10" t="s">
        <v>308</v>
      </c>
      <c r="AK29" t="s">
        <v>292</v>
      </c>
    </row>
    <row r="30" spans="1:37" ht="72.5" customHeight="1" x14ac:dyDescent="0.35">
      <c r="A30" s="12" t="s">
        <v>309</v>
      </c>
      <c r="B30" s="12" t="s">
        <v>310</v>
      </c>
      <c r="C30" s="12" t="s">
        <v>311</v>
      </c>
      <c r="D30" s="10" t="s">
        <v>312</v>
      </c>
      <c r="AK30" t="s">
        <v>292</v>
      </c>
    </row>
    <row r="31" spans="1:37" ht="87" customHeight="1" x14ac:dyDescent="0.35">
      <c r="A31" s="12" t="s">
        <v>313</v>
      </c>
      <c r="B31" s="12" t="s">
        <v>314</v>
      </c>
      <c r="C31" s="12" t="s">
        <v>315</v>
      </c>
      <c r="D31" s="10" t="s">
        <v>316</v>
      </c>
      <c r="AK31" t="s">
        <v>292</v>
      </c>
    </row>
  </sheetData>
  <pageMargins left="0" right="0" top="0.39370078740157521" bottom="0" header="0.31496062992126012" footer="0"/>
  <pageSetup paperSize="0" fitToWidth="0" fitToHeight="0" orientation="landscape"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I129"/>
  <sheetViews>
    <sheetView workbookViewId="0">
      <selection activeCell="B4" sqref="B4"/>
    </sheetView>
  </sheetViews>
  <sheetFormatPr defaultColWidth="8.7265625" defaultRowHeight="14.5" x14ac:dyDescent="0.35"/>
  <cols>
    <col min="1" max="1" width="9.1796875" customWidth="1"/>
    <col min="2" max="2" width="14.1796875" customWidth="1"/>
    <col min="3" max="3" width="12.453125" customWidth="1"/>
    <col min="4" max="4" width="21" customWidth="1"/>
    <col min="5" max="5" width="16" customWidth="1"/>
    <col min="6" max="6" width="16.1796875" customWidth="1"/>
    <col min="7" max="7" width="14.7265625" customWidth="1"/>
    <col min="8" max="8" width="9.1796875" customWidth="1"/>
  </cols>
  <sheetData>
    <row r="2" spans="1:9" x14ac:dyDescent="0.35">
      <c r="A2" s="3" t="s">
        <v>317</v>
      </c>
    </row>
    <row r="3" spans="1:9" ht="18.5" customHeight="1" x14ac:dyDescent="0.45">
      <c r="B3" s="13" t="s">
        <v>318</v>
      </c>
    </row>
    <row r="4" spans="1:9" ht="18.5" customHeight="1" x14ac:dyDescent="0.45">
      <c r="B4" s="14" t="s">
        <v>129</v>
      </c>
      <c r="I4" s="15" t="s">
        <v>319</v>
      </c>
    </row>
    <row r="5" spans="1:9" ht="18.5" customHeight="1" x14ac:dyDescent="0.45">
      <c r="B5" s="14" t="s">
        <v>320</v>
      </c>
      <c r="I5" t="s">
        <v>321</v>
      </c>
    </row>
    <row r="6" spans="1:9" ht="18.5" customHeight="1" x14ac:dyDescent="0.45">
      <c r="B6" s="14" t="s">
        <v>322</v>
      </c>
      <c r="I6" s="16" t="s">
        <v>323</v>
      </c>
    </row>
    <row r="7" spans="1:9" ht="18.5" customHeight="1" x14ac:dyDescent="0.45">
      <c r="B7" s="14" t="s">
        <v>324</v>
      </c>
      <c r="I7" t="s">
        <v>325</v>
      </c>
    </row>
    <row r="8" spans="1:9" ht="18.5" customHeight="1" x14ac:dyDescent="0.45">
      <c r="B8" s="14" t="s">
        <v>326</v>
      </c>
      <c r="I8" t="s">
        <v>327</v>
      </c>
    </row>
    <row r="9" spans="1:9" ht="18.5" customHeight="1" x14ac:dyDescent="0.45">
      <c r="B9" s="13" t="s">
        <v>328</v>
      </c>
      <c r="I9" t="s">
        <v>329</v>
      </c>
    </row>
    <row r="10" spans="1:9" ht="18.5" customHeight="1" x14ac:dyDescent="0.45">
      <c r="B10" s="13" t="s">
        <v>330</v>
      </c>
      <c r="I10" t="s">
        <v>331</v>
      </c>
    </row>
    <row r="11" spans="1:9" ht="18.5" customHeight="1" x14ac:dyDescent="0.45">
      <c r="B11" s="14" t="s">
        <v>163</v>
      </c>
    </row>
    <row r="12" spans="1:9" ht="18.5" customHeight="1" x14ac:dyDescent="0.45">
      <c r="B12" s="14" t="s">
        <v>146</v>
      </c>
    </row>
    <row r="13" spans="1:9" x14ac:dyDescent="0.35">
      <c r="A13" s="3" t="s">
        <v>332</v>
      </c>
      <c r="C13" s="145" t="s">
        <v>333</v>
      </c>
      <c r="D13" s="146"/>
    </row>
    <row r="14" spans="1:9" x14ac:dyDescent="0.35">
      <c r="B14" t="s">
        <v>334</v>
      </c>
      <c r="D14" t="s">
        <v>335</v>
      </c>
    </row>
    <row r="15" spans="1:9" x14ac:dyDescent="0.35">
      <c r="B15" t="s">
        <v>336</v>
      </c>
      <c r="D15" t="s">
        <v>337</v>
      </c>
    </row>
    <row r="16" spans="1:9" x14ac:dyDescent="0.35">
      <c r="D16" t="s">
        <v>325</v>
      </c>
    </row>
    <row r="20" spans="2:7" x14ac:dyDescent="0.35">
      <c r="B20" t="s">
        <v>338</v>
      </c>
      <c r="D20" t="s">
        <v>339</v>
      </c>
    </row>
    <row r="21" spans="2:7" x14ac:dyDescent="0.35">
      <c r="B21" t="s">
        <v>340</v>
      </c>
      <c r="D21" t="s">
        <v>341</v>
      </c>
    </row>
    <row r="22" spans="2:7" x14ac:dyDescent="0.35">
      <c r="B22" t="s">
        <v>342</v>
      </c>
      <c r="D22" t="s">
        <v>170</v>
      </c>
    </row>
    <row r="23" spans="2:7" x14ac:dyDescent="0.35">
      <c r="B23" t="s">
        <v>343</v>
      </c>
      <c r="D23" t="s">
        <v>344</v>
      </c>
    </row>
    <row r="24" spans="2:7" x14ac:dyDescent="0.35">
      <c r="B24" t="s">
        <v>345</v>
      </c>
      <c r="D24" t="s">
        <v>346</v>
      </c>
    </row>
    <row r="26" spans="2:7" x14ac:dyDescent="0.35">
      <c r="D26" t="s">
        <v>347</v>
      </c>
      <c r="E26" t="s">
        <v>347</v>
      </c>
      <c r="F26" t="s">
        <v>347</v>
      </c>
      <c r="G26" t="s">
        <v>348</v>
      </c>
    </row>
    <row r="27" spans="2:7" x14ac:dyDescent="0.35">
      <c r="B27" t="s">
        <v>346</v>
      </c>
    </row>
    <row r="28" spans="2:7" x14ac:dyDescent="0.35">
      <c r="B28" t="s">
        <v>349</v>
      </c>
    </row>
    <row r="29" spans="2:7" x14ac:dyDescent="0.35">
      <c r="B29" t="s">
        <v>170</v>
      </c>
    </row>
    <row r="30" spans="2:7" x14ac:dyDescent="0.35">
      <c r="B30" t="s">
        <v>341</v>
      </c>
    </row>
    <row r="56" spans="3:7" x14ac:dyDescent="0.35">
      <c r="C56" t="e">
        <f>'E) Formazione'!#REF!</f>
        <v>#REF!</v>
      </c>
      <c r="D56" t="e">
        <f>IF(OR(C56 = "Media", C56="Alta",C56="Altissima"),"Altissimo","")</f>
        <v>#REF!</v>
      </c>
      <c r="E56" t="e">
        <f>IF(C56="Bassa","Alto","")</f>
        <v>#REF!</v>
      </c>
      <c r="F56" t="e">
        <f>IF(C56="Molto bassa","Medio","")</f>
        <v>#REF!</v>
      </c>
      <c r="G56" t="e">
        <f>CONCATENATE(D56,E56,F56)</f>
        <v>#REF!</v>
      </c>
    </row>
    <row r="57" spans="3:7" x14ac:dyDescent="0.35">
      <c r="C57" t="e">
        <f>'E) Formazione'!#REF!</f>
        <v>#REF!</v>
      </c>
      <c r="D57" t="e">
        <f>IF(OR(C57 = "Media", C57="Alta",C57="Altissima"),"Altissimo","")</f>
        <v>#REF!</v>
      </c>
      <c r="E57" t="e">
        <f>IF(C57="Bassa","Alto","")</f>
        <v>#REF!</v>
      </c>
      <c r="F57" t="e">
        <f>IF(C57="Molto bassa","Medio","")</f>
        <v>#REF!</v>
      </c>
      <c r="G57" t="e">
        <f>CONCATENATE(D57,E57,F57)</f>
        <v>#REF!</v>
      </c>
    </row>
    <row r="58" spans="3:7" x14ac:dyDescent="0.35">
      <c r="C58" t="e">
        <f>'E) Formazione'!#REF!</f>
        <v>#REF!</v>
      </c>
      <c r="D58" t="e">
        <f>IF(OR(C58 = "Media", C58="Alta",C58="Altissima"),"Altissimo","")</f>
        <v>#REF!</v>
      </c>
      <c r="E58" t="e">
        <f>IF(C58="Bassa","Alto","")</f>
        <v>#REF!</v>
      </c>
      <c r="F58" t="e">
        <f>IF(C58="Molto bassa","Medio","")</f>
        <v>#REF!</v>
      </c>
      <c r="G58" t="e">
        <f>CONCATENATE(D58,E58,F58)</f>
        <v>#REF!</v>
      </c>
    </row>
    <row r="59" spans="3:7" x14ac:dyDescent="0.35">
      <c r="C59" t="e">
        <f>'E) Formazione'!#REF!</f>
        <v>#REF!</v>
      </c>
      <c r="D59" t="e">
        <f>IF(OR(C59 = "Media", C59="Alta",C59="Altissima"),"Altissimo","")</f>
        <v>#REF!</v>
      </c>
      <c r="E59" t="e">
        <f>IF(C59="Bassa","Alto","")</f>
        <v>#REF!</v>
      </c>
      <c r="F59" t="e">
        <f>IF(C59="Molto bassa","Medio","")</f>
        <v>#REF!</v>
      </c>
      <c r="G59" t="e">
        <f>CONCATENATE(D59,E59,F59)</f>
        <v>#REF!</v>
      </c>
    </row>
    <row r="68" spans="3:7" x14ac:dyDescent="0.35">
      <c r="C68" t="e">
        <f>'E) Formazione'!#REF!</f>
        <v>#REF!</v>
      </c>
      <c r="D68" t="e">
        <f>IF(OR(C68 = "Media", C68="Alta",C68="Altissima"),"Altissimo","")</f>
        <v>#REF!</v>
      </c>
      <c r="E68" t="e">
        <f>IF(C68="Bassa","Alto","")</f>
        <v>#REF!</v>
      </c>
      <c r="F68" t="e">
        <f>IF(C68="Molto bassa","Medio","")</f>
        <v>#REF!</v>
      </c>
      <c r="G68" t="e">
        <f>CONCATENATE(D68,E68,F68)</f>
        <v>#REF!</v>
      </c>
    </row>
    <row r="69" spans="3:7" x14ac:dyDescent="0.35">
      <c r="C69" t="e">
        <f>'E) Formazione'!#REF!</f>
        <v>#REF!</v>
      </c>
      <c r="D69" t="e">
        <f>IF(OR(C69 = "Media", C69="Alta",C69="Altissima"),"Altissimo","")</f>
        <v>#REF!</v>
      </c>
      <c r="E69" t="e">
        <f>IF(C69="Bassa","Alto","")</f>
        <v>#REF!</v>
      </c>
      <c r="F69" t="e">
        <f>IF(C69="Molto bassa","Medio","")</f>
        <v>#REF!</v>
      </c>
      <c r="G69" t="e">
        <f>CONCATENATE(D69,E69,F69)</f>
        <v>#REF!</v>
      </c>
    </row>
    <row r="70" spans="3:7" x14ac:dyDescent="0.35">
      <c r="C70" t="e">
        <f>'E) Formazione'!#REF!</f>
        <v>#REF!</v>
      </c>
      <c r="D70" t="e">
        <f>IF(OR(C70 = "Media", C70="Alta",C70="Altissima"),"Altissimo","")</f>
        <v>#REF!</v>
      </c>
      <c r="E70" t="e">
        <f>IF(C70="Bassa","Alto","")</f>
        <v>#REF!</v>
      </c>
      <c r="F70" t="e">
        <f>IF(C70="Molto bassa","Medio","")</f>
        <v>#REF!</v>
      </c>
      <c r="G70" t="e">
        <f>CONCATENATE(D70,E70,F70)</f>
        <v>#REF!</v>
      </c>
    </row>
    <row r="71" spans="3:7" x14ac:dyDescent="0.35">
      <c r="C71" t="e">
        <f>'E) Formazione'!#REF!</f>
        <v>#REF!</v>
      </c>
      <c r="D71" t="e">
        <f>IF(OR(C71 = "Media", C71="Alta",C71="Altissima"),"Altissimo","")</f>
        <v>#REF!</v>
      </c>
      <c r="E71" t="e">
        <f>IF(C71="Bassa","Alto","")</f>
        <v>#REF!</v>
      </c>
      <c r="F71" t="e">
        <f>IF(C71="Molto bassa","Medio","")</f>
        <v>#REF!</v>
      </c>
      <c r="G71" t="e">
        <f>CONCATENATE(D71,E71,F71)</f>
        <v>#REF!</v>
      </c>
    </row>
    <row r="72" spans="3:7" x14ac:dyDescent="0.35">
      <c r="C72" t="e">
        <f>'E) Formazione'!#REF!</f>
        <v>#REF!</v>
      </c>
      <c r="D72" t="e">
        <f>IF(OR(C72 = "Media", C72="Alta",C72="Altissima"),"Altissimo","")</f>
        <v>#REF!</v>
      </c>
      <c r="E72" t="e">
        <f>IF(C72="Bassa","Alto","")</f>
        <v>#REF!</v>
      </c>
      <c r="F72" t="e">
        <f>IF(C72="Molto bassa","Medio","")</f>
        <v>#REF!</v>
      </c>
      <c r="G72" t="e">
        <f>CONCATENATE(D72,E72,F72)</f>
        <v>#REF!</v>
      </c>
    </row>
    <row r="77" spans="3:7" x14ac:dyDescent="0.35">
      <c r="C77" t="e">
        <f>'E) Formazione'!#REF!</f>
        <v>#REF!</v>
      </c>
      <c r="D77" t="e">
        <f t="shared" ref="D77:D83" si="0">IF(OR(C77 = "Media", C77="Alta",C77="Altissima"),"Altissimo","")</f>
        <v>#REF!</v>
      </c>
      <c r="E77" t="e">
        <f t="shared" ref="E77:E83" si="1">IF(C77="Bassa","Alto","")</f>
        <v>#REF!</v>
      </c>
      <c r="F77" t="e">
        <f t="shared" ref="F77:F83" si="2">IF(C77="Molto bassa","Medio","")</f>
        <v>#REF!</v>
      </c>
      <c r="G77" t="e">
        <f t="shared" ref="G77:G83" si="3">CONCATENATE(D77,E77,F77)</f>
        <v>#REF!</v>
      </c>
    </row>
    <row r="78" spans="3:7" x14ac:dyDescent="0.35">
      <c r="C78" t="e">
        <f>'E) Formazione'!#REF!</f>
        <v>#REF!</v>
      </c>
      <c r="D78" t="e">
        <f t="shared" si="0"/>
        <v>#REF!</v>
      </c>
      <c r="E78" t="e">
        <f t="shared" si="1"/>
        <v>#REF!</v>
      </c>
      <c r="F78" t="e">
        <f t="shared" si="2"/>
        <v>#REF!</v>
      </c>
      <c r="G78" t="e">
        <f t="shared" si="3"/>
        <v>#REF!</v>
      </c>
    </row>
    <row r="79" spans="3:7" x14ac:dyDescent="0.35">
      <c r="C79" t="e">
        <f>'E) Formazione'!#REF!</f>
        <v>#REF!</v>
      </c>
      <c r="D79" t="e">
        <f t="shared" si="0"/>
        <v>#REF!</v>
      </c>
      <c r="E79" t="e">
        <f t="shared" si="1"/>
        <v>#REF!</v>
      </c>
      <c r="F79" t="e">
        <f t="shared" si="2"/>
        <v>#REF!</v>
      </c>
      <c r="G79" t="e">
        <f t="shared" si="3"/>
        <v>#REF!</v>
      </c>
    </row>
    <row r="80" spans="3:7" x14ac:dyDescent="0.35">
      <c r="C80" t="e">
        <f>'E) Formazione'!#REF!</f>
        <v>#REF!</v>
      </c>
      <c r="D80" t="e">
        <f t="shared" si="0"/>
        <v>#REF!</v>
      </c>
      <c r="E80" t="e">
        <f t="shared" si="1"/>
        <v>#REF!</v>
      </c>
      <c r="F80" t="e">
        <f t="shared" si="2"/>
        <v>#REF!</v>
      </c>
      <c r="G80" t="e">
        <f t="shared" si="3"/>
        <v>#REF!</v>
      </c>
    </row>
    <row r="81" spans="3:7" x14ac:dyDescent="0.35">
      <c r="C81" t="e">
        <f>'E) Formazione'!#REF!</f>
        <v>#REF!</v>
      </c>
      <c r="D81" t="e">
        <f t="shared" si="0"/>
        <v>#REF!</v>
      </c>
      <c r="E81" t="e">
        <f t="shared" si="1"/>
        <v>#REF!</v>
      </c>
      <c r="F81" t="e">
        <f t="shared" si="2"/>
        <v>#REF!</v>
      </c>
      <c r="G81" t="e">
        <f t="shared" si="3"/>
        <v>#REF!</v>
      </c>
    </row>
    <row r="82" spans="3:7" x14ac:dyDescent="0.35">
      <c r="C82" t="e">
        <f>'E) Formazione'!#REF!</f>
        <v>#REF!</v>
      </c>
      <c r="D82" t="e">
        <f t="shared" si="0"/>
        <v>#REF!</v>
      </c>
      <c r="E82" t="e">
        <f t="shared" si="1"/>
        <v>#REF!</v>
      </c>
      <c r="F82" t="e">
        <f t="shared" si="2"/>
        <v>#REF!</v>
      </c>
      <c r="G82" t="e">
        <f t="shared" si="3"/>
        <v>#REF!</v>
      </c>
    </row>
    <row r="83" spans="3:7" x14ac:dyDescent="0.35">
      <c r="C83" t="e">
        <f>'E) Formazione'!#REF!</f>
        <v>#REF!</v>
      </c>
      <c r="D83" t="e">
        <f t="shared" si="0"/>
        <v>#REF!</v>
      </c>
      <c r="E83" t="e">
        <f t="shared" si="1"/>
        <v>#REF!</v>
      </c>
      <c r="F83" t="e">
        <f t="shared" si="2"/>
        <v>#REF!</v>
      </c>
      <c r="G83" t="e">
        <f t="shared" si="3"/>
        <v>#REF!</v>
      </c>
    </row>
    <row r="95" spans="3:7" x14ac:dyDescent="0.35">
      <c r="C95" t="e">
        <f>'E) Formazione'!#REF!</f>
        <v>#REF!</v>
      </c>
      <c r="D95" t="e">
        <f t="shared" ref="D95:D129" si="4">IF(OR(C95 = "Media", C95="Alta",C95="Altissima"),"Altissimo","")</f>
        <v>#REF!</v>
      </c>
      <c r="E95" t="e">
        <f t="shared" ref="E95:E129" si="5">IF(C95="Bassa","Alto","")</f>
        <v>#REF!</v>
      </c>
      <c r="F95" t="e">
        <f t="shared" ref="F95:F129" si="6">IF(C95="Molto bassa","Medio","")</f>
        <v>#REF!</v>
      </c>
      <c r="G95" t="e">
        <f t="shared" ref="G95:G129" si="7">CONCATENATE(D95,E95,F95)</f>
        <v>#REF!</v>
      </c>
    </row>
    <row r="96" spans="3:7" x14ac:dyDescent="0.35">
      <c r="C96" t="e">
        <f>'E) Formazione'!#REF!</f>
        <v>#REF!</v>
      </c>
      <c r="D96" t="e">
        <f t="shared" si="4"/>
        <v>#REF!</v>
      </c>
      <c r="E96" t="e">
        <f t="shared" si="5"/>
        <v>#REF!</v>
      </c>
      <c r="F96" t="e">
        <f t="shared" si="6"/>
        <v>#REF!</v>
      </c>
      <c r="G96" t="e">
        <f t="shared" si="7"/>
        <v>#REF!</v>
      </c>
    </row>
    <row r="97" spans="3:7" x14ac:dyDescent="0.35">
      <c r="C97" t="e">
        <f>'E) Formazione'!#REF!</f>
        <v>#REF!</v>
      </c>
      <c r="D97" t="e">
        <f t="shared" si="4"/>
        <v>#REF!</v>
      </c>
      <c r="E97" t="e">
        <f t="shared" si="5"/>
        <v>#REF!</v>
      </c>
      <c r="F97" t="e">
        <f t="shared" si="6"/>
        <v>#REF!</v>
      </c>
      <c r="G97" t="e">
        <f t="shared" si="7"/>
        <v>#REF!</v>
      </c>
    </row>
    <row r="98" spans="3:7" x14ac:dyDescent="0.35">
      <c r="C98" t="e">
        <f>'E) Formazione'!#REF!</f>
        <v>#REF!</v>
      </c>
      <c r="D98" t="e">
        <f t="shared" si="4"/>
        <v>#REF!</v>
      </c>
      <c r="E98" t="e">
        <f t="shared" si="5"/>
        <v>#REF!</v>
      </c>
      <c r="F98" t="e">
        <f t="shared" si="6"/>
        <v>#REF!</v>
      </c>
      <c r="G98" t="e">
        <f t="shared" si="7"/>
        <v>#REF!</v>
      </c>
    </row>
    <row r="99" spans="3:7" x14ac:dyDescent="0.35">
      <c r="C99" t="e">
        <f>'E) Formazione'!#REF!</f>
        <v>#REF!</v>
      </c>
      <c r="D99" t="e">
        <f t="shared" si="4"/>
        <v>#REF!</v>
      </c>
      <c r="E99" t="e">
        <f t="shared" si="5"/>
        <v>#REF!</v>
      </c>
      <c r="F99" t="e">
        <f t="shared" si="6"/>
        <v>#REF!</v>
      </c>
      <c r="G99" t="e">
        <f t="shared" si="7"/>
        <v>#REF!</v>
      </c>
    </row>
    <row r="100" spans="3:7" x14ac:dyDescent="0.35">
      <c r="C100" t="e">
        <f>'E) Formazione'!#REF!</f>
        <v>#REF!</v>
      </c>
      <c r="D100" t="e">
        <f t="shared" si="4"/>
        <v>#REF!</v>
      </c>
      <c r="E100" t="e">
        <f t="shared" si="5"/>
        <v>#REF!</v>
      </c>
      <c r="F100" t="e">
        <f t="shared" si="6"/>
        <v>#REF!</v>
      </c>
      <c r="G100" t="e">
        <f t="shared" si="7"/>
        <v>#REF!</v>
      </c>
    </row>
    <row r="101" spans="3:7" x14ac:dyDescent="0.35">
      <c r="C101" t="e">
        <f>'E) Formazione'!#REF!</f>
        <v>#REF!</v>
      </c>
      <c r="D101" t="e">
        <f t="shared" si="4"/>
        <v>#REF!</v>
      </c>
      <c r="E101" t="e">
        <f t="shared" si="5"/>
        <v>#REF!</v>
      </c>
      <c r="F101" t="e">
        <f t="shared" si="6"/>
        <v>#REF!</v>
      </c>
      <c r="G101" t="e">
        <f t="shared" si="7"/>
        <v>#REF!</v>
      </c>
    </row>
    <row r="102" spans="3:7" x14ac:dyDescent="0.35">
      <c r="C102" t="e">
        <f>'E) Formazione'!#REF!</f>
        <v>#REF!</v>
      </c>
      <c r="D102" t="e">
        <f t="shared" si="4"/>
        <v>#REF!</v>
      </c>
      <c r="E102" t="e">
        <f t="shared" si="5"/>
        <v>#REF!</v>
      </c>
      <c r="F102" t="e">
        <f t="shared" si="6"/>
        <v>#REF!</v>
      </c>
      <c r="G102" t="e">
        <f t="shared" si="7"/>
        <v>#REF!</v>
      </c>
    </row>
    <row r="103" spans="3:7" x14ac:dyDescent="0.35">
      <c r="C103" t="e">
        <f>'E) Formazione'!#REF!</f>
        <v>#REF!</v>
      </c>
      <c r="D103" t="e">
        <f t="shared" si="4"/>
        <v>#REF!</v>
      </c>
      <c r="E103" t="e">
        <f t="shared" si="5"/>
        <v>#REF!</v>
      </c>
      <c r="F103" t="e">
        <f t="shared" si="6"/>
        <v>#REF!</v>
      </c>
      <c r="G103" t="e">
        <f t="shared" si="7"/>
        <v>#REF!</v>
      </c>
    </row>
    <row r="104" spans="3:7" x14ac:dyDescent="0.35">
      <c r="C104" t="e">
        <f>'E) Formazione'!#REF!</f>
        <v>#REF!</v>
      </c>
      <c r="D104" t="e">
        <f t="shared" si="4"/>
        <v>#REF!</v>
      </c>
      <c r="E104" t="e">
        <f t="shared" si="5"/>
        <v>#REF!</v>
      </c>
      <c r="F104" t="e">
        <f t="shared" si="6"/>
        <v>#REF!</v>
      </c>
      <c r="G104" t="e">
        <f t="shared" si="7"/>
        <v>#REF!</v>
      </c>
    </row>
    <row r="105" spans="3:7" x14ac:dyDescent="0.35">
      <c r="C105" t="e">
        <f>'E) Formazione'!#REF!</f>
        <v>#REF!</v>
      </c>
      <c r="D105" t="e">
        <f t="shared" si="4"/>
        <v>#REF!</v>
      </c>
      <c r="E105" t="e">
        <f t="shared" si="5"/>
        <v>#REF!</v>
      </c>
      <c r="F105" t="e">
        <f t="shared" si="6"/>
        <v>#REF!</v>
      </c>
      <c r="G105" t="e">
        <f t="shared" si="7"/>
        <v>#REF!</v>
      </c>
    </row>
    <row r="106" spans="3:7" x14ac:dyDescent="0.35">
      <c r="C106" t="e">
        <f>'E) Formazione'!#REF!</f>
        <v>#REF!</v>
      </c>
      <c r="D106" t="e">
        <f t="shared" si="4"/>
        <v>#REF!</v>
      </c>
      <c r="E106" t="e">
        <f t="shared" si="5"/>
        <v>#REF!</v>
      </c>
      <c r="F106" t="e">
        <f t="shared" si="6"/>
        <v>#REF!</v>
      </c>
      <c r="G106" t="e">
        <f t="shared" si="7"/>
        <v>#REF!</v>
      </c>
    </row>
    <row r="107" spans="3:7" x14ac:dyDescent="0.35">
      <c r="C107" t="e">
        <f>'E) Formazione'!#REF!</f>
        <v>#REF!</v>
      </c>
      <c r="D107" t="e">
        <f t="shared" si="4"/>
        <v>#REF!</v>
      </c>
      <c r="E107" t="e">
        <f t="shared" si="5"/>
        <v>#REF!</v>
      </c>
      <c r="F107" t="e">
        <f t="shared" si="6"/>
        <v>#REF!</v>
      </c>
      <c r="G107" t="e">
        <f t="shared" si="7"/>
        <v>#REF!</v>
      </c>
    </row>
    <row r="108" spans="3:7" x14ac:dyDescent="0.35">
      <c r="C108" t="e">
        <f>'E) Formazione'!#REF!</f>
        <v>#REF!</v>
      </c>
      <c r="D108" t="e">
        <f t="shared" si="4"/>
        <v>#REF!</v>
      </c>
      <c r="E108" t="e">
        <f t="shared" si="5"/>
        <v>#REF!</v>
      </c>
      <c r="F108" t="e">
        <f t="shared" si="6"/>
        <v>#REF!</v>
      </c>
      <c r="G108" t="e">
        <f t="shared" si="7"/>
        <v>#REF!</v>
      </c>
    </row>
    <row r="109" spans="3:7" x14ac:dyDescent="0.35">
      <c r="C109" t="e">
        <f>'E) Formazione'!#REF!</f>
        <v>#REF!</v>
      </c>
      <c r="D109" t="e">
        <f t="shared" si="4"/>
        <v>#REF!</v>
      </c>
      <c r="E109" t="e">
        <f t="shared" si="5"/>
        <v>#REF!</v>
      </c>
      <c r="F109" t="e">
        <f t="shared" si="6"/>
        <v>#REF!</v>
      </c>
      <c r="G109" t="e">
        <f t="shared" si="7"/>
        <v>#REF!</v>
      </c>
    </row>
    <row r="110" spans="3:7" x14ac:dyDescent="0.35">
      <c r="C110" t="e">
        <f>'E) Formazione'!#REF!</f>
        <v>#REF!</v>
      </c>
      <c r="D110" t="e">
        <f t="shared" si="4"/>
        <v>#REF!</v>
      </c>
      <c r="E110" t="e">
        <f t="shared" si="5"/>
        <v>#REF!</v>
      </c>
      <c r="F110" t="e">
        <f t="shared" si="6"/>
        <v>#REF!</v>
      </c>
      <c r="G110" t="e">
        <f t="shared" si="7"/>
        <v>#REF!</v>
      </c>
    </row>
    <row r="111" spans="3:7" x14ac:dyDescent="0.35">
      <c r="C111" t="e">
        <f>'E) Formazione'!#REF!</f>
        <v>#REF!</v>
      </c>
      <c r="D111" t="e">
        <f t="shared" si="4"/>
        <v>#REF!</v>
      </c>
      <c r="E111" t="e">
        <f t="shared" si="5"/>
        <v>#REF!</v>
      </c>
      <c r="F111" t="e">
        <f t="shared" si="6"/>
        <v>#REF!</v>
      </c>
      <c r="G111" t="e">
        <f t="shared" si="7"/>
        <v>#REF!</v>
      </c>
    </row>
    <row r="112" spans="3:7" x14ac:dyDescent="0.35">
      <c r="C112" t="e">
        <f>'E) Formazione'!#REF!</f>
        <v>#REF!</v>
      </c>
      <c r="D112" t="e">
        <f t="shared" si="4"/>
        <v>#REF!</v>
      </c>
      <c r="E112" t="e">
        <f t="shared" si="5"/>
        <v>#REF!</v>
      </c>
      <c r="F112" t="e">
        <f t="shared" si="6"/>
        <v>#REF!</v>
      </c>
      <c r="G112" t="e">
        <f t="shared" si="7"/>
        <v>#REF!</v>
      </c>
    </row>
    <row r="113" spans="3:7" x14ac:dyDescent="0.35">
      <c r="C113" t="e">
        <f>'E) Formazione'!#REF!</f>
        <v>#REF!</v>
      </c>
      <c r="D113" t="e">
        <f t="shared" si="4"/>
        <v>#REF!</v>
      </c>
      <c r="E113" t="e">
        <f t="shared" si="5"/>
        <v>#REF!</v>
      </c>
      <c r="F113" t="e">
        <f t="shared" si="6"/>
        <v>#REF!</v>
      </c>
      <c r="G113" t="e">
        <f t="shared" si="7"/>
        <v>#REF!</v>
      </c>
    </row>
    <row r="114" spans="3:7" x14ac:dyDescent="0.35">
      <c r="C114" t="e">
        <f>'E) Formazione'!#REF!</f>
        <v>#REF!</v>
      </c>
      <c r="D114" t="e">
        <f t="shared" si="4"/>
        <v>#REF!</v>
      </c>
      <c r="E114" t="e">
        <f t="shared" si="5"/>
        <v>#REF!</v>
      </c>
      <c r="F114" t="e">
        <f t="shared" si="6"/>
        <v>#REF!</v>
      </c>
      <c r="G114" t="e">
        <f t="shared" si="7"/>
        <v>#REF!</v>
      </c>
    </row>
    <row r="115" spans="3:7" x14ac:dyDescent="0.35">
      <c r="C115" t="e">
        <f>'E) Formazione'!#REF!</f>
        <v>#REF!</v>
      </c>
      <c r="D115" t="e">
        <f t="shared" si="4"/>
        <v>#REF!</v>
      </c>
      <c r="E115" t="e">
        <f t="shared" si="5"/>
        <v>#REF!</v>
      </c>
      <c r="F115" t="e">
        <f t="shared" si="6"/>
        <v>#REF!</v>
      </c>
      <c r="G115" t="e">
        <f t="shared" si="7"/>
        <v>#REF!</v>
      </c>
    </row>
    <row r="116" spans="3:7" x14ac:dyDescent="0.35">
      <c r="C116" t="e">
        <f>'E) Formazione'!#REF!</f>
        <v>#REF!</v>
      </c>
      <c r="D116" t="e">
        <f t="shared" si="4"/>
        <v>#REF!</v>
      </c>
      <c r="E116" t="e">
        <f t="shared" si="5"/>
        <v>#REF!</v>
      </c>
      <c r="F116" t="e">
        <f t="shared" si="6"/>
        <v>#REF!</v>
      </c>
      <c r="G116" t="e">
        <f t="shared" si="7"/>
        <v>#REF!</v>
      </c>
    </row>
    <row r="117" spans="3:7" x14ac:dyDescent="0.35">
      <c r="C117" t="e">
        <f>'E) Formazione'!#REF!</f>
        <v>#REF!</v>
      </c>
      <c r="D117" t="e">
        <f t="shared" si="4"/>
        <v>#REF!</v>
      </c>
      <c r="E117" t="e">
        <f t="shared" si="5"/>
        <v>#REF!</v>
      </c>
      <c r="F117" t="e">
        <f t="shared" si="6"/>
        <v>#REF!</v>
      </c>
      <c r="G117" t="e">
        <f t="shared" si="7"/>
        <v>#REF!</v>
      </c>
    </row>
    <row r="118" spans="3:7" x14ac:dyDescent="0.35">
      <c r="C118" t="e">
        <f>'E) Formazione'!#REF!</f>
        <v>#REF!</v>
      </c>
      <c r="D118" t="e">
        <f t="shared" si="4"/>
        <v>#REF!</v>
      </c>
      <c r="E118" t="e">
        <f t="shared" si="5"/>
        <v>#REF!</v>
      </c>
      <c r="F118" t="e">
        <f t="shared" si="6"/>
        <v>#REF!</v>
      </c>
      <c r="G118" t="e">
        <f t="shared" si="7"/>
        <v>#REF!</v>
      </c>
    </row>
    <row r="119" spans="3:7" x14ac:dyDescent="0.35">
      <c r="C119" t="e">
        <f>'E) Formazione'!#REF!</f>
        <v>#REF!</v>
      </c>
      <c r="D119" t="e">
        <f t="shared" si="4"/>
        <v>#REF!</v>
      </c>
      <c r="E119" t="e">
        <f t="shared" si="5"/>
        <v>#REF!</v>
      </c>
      <c r="F119" t="e">
        <f t="shared" si="6"/>
        <v>#REF!</v>
      </c>
      <c r="G119" t="e">
        <f t="shared" si="7"/>
        <v>#REF!</v>
      </c>
    </row>
    <row r="120" spans="3:7" x14ac:dyDescent="0.35">
      <c r="C120" t="e">
        <f>'E) Formazione'!#REF!</f>
        <v>#REF!</v>
      </c>
      <c r="D120" t="e">
        <f t="shared" si="4"/>
        <v>#REF!</v>
      </c>
      <c r="E120" t="e">
        <f t="shared" si="5"/>
        <v>#REF!</v>
      </c>
      <c r="F120" t="e">
        <f t="shared" si="6"/>
        <v>#REF!</v>
      </c>
      <c r="G120" t="e">
        <f t="shared" si="7"/>
        <v>#REF!</v>
      </c>
    </row>
    <row r="121" spans="3:7" x14ac:dyDescent="0.35">
      <c r="C121" t="e">
        <f>'E) Formazione'!#REF!</f>
        <v>#REF!</v>
      </c>
      <c r="D121" t="e">
        <f t="shared" si="4"/>
        <v>#REF!</v>
      </c>
      <c r="E121" t="e">
        <f t="shared" si="5"/>
        <v>#REF!</v>
      </c>
      <c r="F121" t="e">
        <f t="shared" si="6"/>
        <v>#REF!</v>
      </c>
      <c r="G121" t="e">
        <f t="shared" si="7"/>
        <v>#REF!</v>
      </c>
    </row>
    <row r="122" spans="3:7" x14ac:dyDescent="0.35">
      <c r="C122" t="e">
        <f>'E) Formazione'!#REF!</f>
        <v>#REF!</v>
      </c>
      <c r="D122" t="e">
        <f t="shared" si="4"/>
        <v>#REF!</v>
      </c>
      <c r="E122" t="e">
        <f t="shared" si="5"/>
        <v>#REF!</v>
      </c>
      <c r="F122" t="e">
        <f t="shared" si="6"/>
        <v>#REF!</v>
      </c>
      <c r="G122" t="e">
        <f t="shared" si="7"/>
        <v>#REF!</v>
      </c>
    </row>
    <row r="123" spans="3:7" x14ac:dyDescent="0.35">
      <c r="C123" t="e">
        <f>'E) Formazione'!#REF!</f>
        <v>#REF!</v>
      </c>
      <c r="D123" t="e">
        <f t="shared" si="4"/>
        <v>#REF!</v>
      </c>
      <c r="E123" t="e">
        <f t="shared" si="5"/>
        <v>#REF!</v>
      </c>
      <c r="F123" t="e">
        <f t="shared" si="6"/>
        <v>#REF!</v>
      </c>
      <c r="G123" t="e">
        <f t="shared" si="7"/>
        <v>#REF!</v>
      </c>
    </row>
    <row r="124" spans="3:7" x14ac:dyDescent="0.35">
      <c r="C124" t="e">
        <f>'E) Formazione'!#REF!</f>
        <v>#REF!</v>
      </c>
      <c r="D124" t="e">
        <f t="shared" si="4"/>
        <v>#REF!</v>
      </c>
      <c r="E124" t="e">
        <f t="shared" si="5"/>
        <v>#REF!</v>
      </c>
      <c r="F124" t="e">
        <f t="shared" si="6"/>
        <v>#REF!</v>
      </c>
      <c r="G124" t="e">
        <f t="shared" si="7"/>
        <v>#REF!</v>
      </c>
    </row>
    <row r="125" spans="3:7" x14ac:dyDescent="0.35">
      <c r="C125" t="e">
        <f>'E) Formazione'!#REF!</f>
        <v>#REF!</v>
      </c>
      <c r="D125" t="e">
        <f t="shared" si="4"/>
        <v>#REF!</v>
      </c>
      <c r="E125" t="e">
        <f t="shared" si="5"/>
        <v>#REF!</v>
      </c>
      <c r="F125" t="e">
        <f t="shared" si="6"/>
        <v>#REF!</v>
      </c>
      <c r="G125" t="e">
        <f t="shared" si="7"/>
        <v>#REF!</v>
      </c>
    </row>
    <row r="126" spans="3:7" x14ac:dyDescent="0.35">
      <c r="C126" t="e">
        <f>'E) Formazione'!#REF!</f>
        <v>#REF!</v>
      </c>
      <c r="D126" t="e">
        <f t="shared" si="4"/>
        <v>#REF!</v>
      </c>
      <c r="E126" t="e">
        <f t="shared" si="5"/>
        <v>#REF!</v>
      </c>
      <c r="F126" t="e">
        <f t="shared" si="6"/>
        <v>#REF!</v>
      </c>
      <c r="G126" t="e">
        <f t="shared" si="7"/>
        <v>#REF!</v>
      </c>
    </row>
    <row r="127" spans="3:7" x14ac:dyDescent="0.35">
      <c r="C127" t="e">
        <f>'E) Formazione'!#REF!</f>
        <v>#REF!</v>
      </c>
      <c r="D127" t="e">
        <f t="shared" si="4"/>
        <v>#REF!</v>
      </c>
      <c r="E127" t="e">
        <f t="shared" si="5"/>
        <v>#REF!</v>
      </c>
      <c r="F127" t="e">
        <f t="shared" si="6"/>
        <v>#REF!</v>
      </c>
      <c r="G127" t="e">
        <f t="shared" si="7"/>
        <v>#REF!</v>
      </c>
    </row>
    <row r="128" spans="3:7" x14ac:dyDescent="0.35">
      <c r="C128" t="e">
        <f>'E) Formazione'!#REF!</f>
        <v>#REF!</v>
      </c>
      <c r="D128" t="e">
        <f t="shared" si="4"/>
        <v>#REF!</v>
      </c>
      <c r="E128" t="e">
        <f t="shared" si="5"/>
        <v>#REF!</v>
      </c>
      <c r="F128" t="e">
        <f t="shared" si="6"/>
        <v>#REF!</v>
      </c>
      <c r="G128" t="e">
        <f t="shared" si="7"/>
        <v>#REF!</v>
      </c>
    </row>
    <row r="129" spans="3:7" x14ac:dyDescent="0.35">
      <c r="C129" t="e">
        <f>'E) Formazione'!#REF!</f>
        <v>#REF!</v>
      </c>
      <c r="D129" t="e">
        <f t="shared" si="4"/>
        <v>#REF!</v>
      </c>
      <c r="E129" t="e">
        <f t="shared" si="5"/>
        <v>#REF!</v>
      </c>
      <c r="F129" t="e">
        <f t="shared" si="6"/>
        <v>#REF!</v>
      </c>
      <c r="G129" t="e">
        <f t="shared" si="7"/>
        <v>#REF!</v>
      </c>
    </row>
  </sheetData>
  <mergeCells count="1">
    <mergeCell ref="C13:D13"/>
  </mergeCells>
  <pageMargins left="0.70000000000000007" right="0.70000000000000007" top="0.75" bottom="0.75" header="0.3" footer="0.3"/>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12</vt:i4>
      </vt:variant>
      <vt:variant>
        <vt:lpstr>Intervalli denominati</vt:lpstr>
      </vt:variant>
      <vt:variant>
        <vt:i4>8</vt:i4>
      </vt:variant>
    </vt:vector>
  </HeadingPairs>
  <TitlesOfParts>
    <vt:vector size="20" baseType="lpstr">
      <vt:lpstr>Sezione_generale</vt:lpstr>
      <vt:lpstr>Sezione_generale_old</vt:lpstr>
      <vt:lpstr>Misure_generali_PTPCT</vt:lpstr>
      <vt:lpstr>Calcolo Rischi</vt:lpstr>
      <vt:lpstr>A) Personale</vt:lpstr>
      <vt:lpstr>B) Acquisti</vt:lpstr>
      <vt:lpstr>C) Albo</vt:lpstr>
      <vt:lpstr>D) Contributi</vt:lpstr>
      <vt:lpstr>E) Formazione</vt:lpstr>
      <vt:lpstr>F) Incarichi</vt:lpstr>
      <vt:lpstr>competenze</vt:lpstr>
      <vt:lpstr>Parametri</vt:lpstr>
      <vt:lpstr>Altissimo</vt:lpstr>
      <vt:lpstr>Alto</vt:lpstr>
      <vt:lpstr>competenze!Area_stampa</vt:lpstr>
      <vt:lpstr>'E) Formazione'!Area_stampa</vt:lpstr>
      <vt:lpstr>Medio</vt:lpstr>
      <vt:lpstr>soggetti</vt:lpstr>
      <vt:lpstr>tipologiaattivita</vt:lpstr>
      <vt:lpstr>'E) Formazione'!Titoli_stampa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Enrico Capirone</dc:creator>
  <cp:lastModifiedBy>Enrico Capirone - iSimply</cp:lastModifiedBy>
  <cp:lastPrinted>2019-02-04T09:40:56Z</cp:lastPrinted>
  <dcterms:created xsi:type="dcterms:W3CDTF">2014-07-11T10:05:14Z</dcterms:created>
  <dcterms:modified xsi:type="dcterms:W3CDTF">2026-01-28T21:22:50Z</dcterms:modified>
</cp:coreProperties>
</file>